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810" windowWidth="15330" windowHeight="3810" activeTab="0"/>
  </bookViews>
  <sheets>
    <sheet name="QNA" sheetId="1" r:id="rId1"/>
  </sheets>
  <definedNames>
    <definedName name="_xlnm.Print_Area" localSheetId="0">'QNA'!$A$1:$I$129</definedName>
  </definedNames>
  <calcPr fullCalcOnLoad="1"/>
</workbook>
</file>

<file path=xl/sharedStrings.xml><?xml version="1.0" encoding="utf-8"?>
<sst xmlns="http://schemas.openxmlformats.org/spreadsheetml/2006/main" count="795" uniqueCount="240">
  <si>
    <t>Methodology</t>
  </si>
  <si>
    <t>FISIM</t>
  </si>
  <si>
    <t>Currency</t>
  </si>
  <si>
    <t>US $</t>
  </si>
  <si>
    <t>Annual</t>
  </si>
  <si>
    <t>Former OECD-Total</t>
  </si>
  <si>
    <t>NAFTA</t>
  </si>
  <si>
    <t>Former OECD-Europe</t>
  </si>
  <si>
    <t>Seven Major</t>
  </si>
  <si>
    <t>Euro</t>
  </si>
  <si>
    <t>Quarterly</t>
  </si>
  <si>
    <t>Australia</t>
  </si>
  <si>
    <t>Quarter overlap</t>
  </si>
  <si>
    <t>SNA 1993</t>
  </si>
  <si>
    <t>Y</t>
  </si>
  <si>
    <t>Australian $</t>
  </si>
  <si>
    <t>Belgium</t>
  </si>
  <si>
    <t>Canada</t>
  </si>
  <si>
    <t>Canadian $</t>
  </si>
  <si>
    <t>Annual overlap</t>
  </si>
  <si>
    <t>Koruny</t>
  </si>
  <si>
    <t>Denmark</t>
  </si>
  <si>
    <t>Kroner</t>
  </si>
  <si>
    <t>France</t>
  </si>
  <si>
    <t>Germany</t>
  </si>
  <si>
    <t>West Germany</t>
  </si>
  <si>
    <t>1991 Chained Vol. Est.</t>
  </si>
  <si>
    <t>Indirect method</t>
  </si>
  <si>
    <t>Hungary</t>
  </si>
  <si>
    <t>Forint</t>
  </si>
  <si>
    <t>Iceland</t>
  </si>
  <si>
    <t>Kronur</t>
  </si>
  <si>
    <t>Ireland</t>
  </si>
  <si>
    <t>Italy</t>
  </si>
  <si>
    <t>Japan</t>
  </si>
  <si>
    <t>N</t>
  </si>
  <si>
    <t>Yen</t>
  </si>
  <si>
    <t>Won</t>
  </si>
  <si>
    <t>Luxembourg</t>
  </si>
  <si>
    <t>Mexico</t>
  </si>
  <si>
    <t>Peso</t>
  </si>
  <si>
    <t>Netherlands</t>
  </si>
  <si>
    <t>New Zealand</t>
  </si>
  <si>
    <t>NZL $</t>
  </si>
  <si>
    <t>Norway</t>
  </si>
  <si>
    <t>Poland</t>
  </si>
  <si>
    <t>Zloty</t>
  </si>
  <si>
    <t>Portugal</t>
  </si>
  <si>
    <t>Spain</t>
  </si>
  <si>
    <t>Sweden</t>
  </si>
  <si>
    <t>Kronor</t>
  </si>
  <si>
    <t>Switzerland</t>
  </si>
  <si>
    <t>Franc</t>
  </si>
  <si>
    <t>United Kingdom</t>
  </si>
  <si>
    <t>Pound</t>
  </si>
  <si>
    <t>United States</t>
  </si>
  <si>
    <t>Reference or Base Year for Volume Data</t>
  </si>
  <si>
    <t>Date of Change</t>
  </si>
  <si>
    <t>Linking Method</t>
  </si>
  <si>
    <t>Méthode de chaînage</t>
  </si>
  <si>
    <t>Méthodologie</t>
  </si>
  <si>
    <t>SIFIM</t>
  </si>
  <si>
    <t>Monnaie</t>
  </si>
  <si>
    <t>Dollar E-U</t>
  </si>
  <si>
    <t>Annuel</t>
  </si>
  <si>
    <t>ALENA</t>
  </si>
  <si>
    <t>Ancien OCDE-Europe</t>
  </si>
  <si>
    <t>Sept Grands</t>
  </si>
  <si>
    <t>Trimestriel</t>
  </si>
  <si>
    <t>Australie</t>
  </si>
  <si>
    <t>SCN 1993</t>
  </si>
  <si>
    <t>Doll. australien</t>
  </si>
  <si>
    <t>Belgique</t>
  </si>
  <si>
    <t>Couronne</t>
  </si>
  <si>
    <t>Danemark</t>
  </si>
  <si>
    <t>Allemagne</t>
  </si>
  <si>
    <t>Allemagne de l'Ouest</t>
  </si>
  <si>
    <t>Hongrie</t>
  </si>
  <si>
    <t>Islande</t>
  </si>
  <si>
    <t>Irlande</t>
  </si>
  <si>
    <t>Italie</t>
  </si>
  <si>
    <t>Japon</t>
  </si>
  <si>
    <t>Mexique</t>
  </si>
  <si>
    <t>Pays-Bas</t>
  </si>
  <si>
    <t>Nouvelle-Zélande</t>
  </si>
  <si>
    <t>Norvège</t>
  </si>
  <si>
    <t>Pologne</t>
  </si>
  <si>
    <t>Espagne</t>
  </si>
  <si>
    <t>Suède</t>
  </si>
  <si>
    <t>Suisse</t>
  </si>
  <si>
    <t>Royaume-Uni</t>
  </si>
  <si>
    <t>Livre sterling</t>
  </si>
  <si>
    <t>Etats-Unis</t>
  </si>
  <si>
    <t>Dollar NZL</t>
  </si>
  <si>
    <t>Zones/Countries</t>
  </si>
  <si>
    <t>Zones/Pays</t>
  </si>
  <si>
    <t>Euro/US $</t>
  </si>
  <si>
    <t>Quarterly/Annual</t>
  </si>
  <si>
    <t>Euro/Dollar E-U</t>
  </si>
  <si>
    <t>Trim./Annuel</t>
  </si>
  <si>
    <t>Année de référence ou de base pour les données en volume</t>
  </si>
  <si>
    <t xml:space="preserve">Finland </t>
  </si>
  <si>
    <t xml:space="preserve">Finlande </t>
  </si>
  <si>
    <t>Austria</t>
  </si>
  <si>
    <t xml:space="preserve">Autriche </t>
  </si>
  <si>
    <t>Slovak Republic</t>
  </si>
  <si>
    <t>Greece</t>
  </si>
  <si>
    <t>Grèce</t>
  </si>
  <si>
    <t xml:space="preserve">République slovaque </t>
  </si>
  <si>
    <t>Korea</t>
  </si>
  <si>
    <t xml:space="preserve">Corée </t>
  </si>
  <si>
    <t>SNA 2008</t>
  </si>
  <si>
    <t>SCN 2008</t>
  </si>
  <si>
    <t>-</t>
  </si>
  <si>
    <t xml:space="preserve">Peso chilien </t>
  </si>
  <si>
    <t>New Israeli sheqel</t>
  </si>
  <si>
    <t>New Russian ruble</t>
  </si>
  <si>
    <t>Chilean peso</t>
  </si>
  <si>
    <t>Nouveau shekel israélien</t>
  </si>
  <si>
    <t>Nouveau rouble russe</t>
  </si>
  <si>
    <t>Turkish Lira</t>
  </si>
  <si>
    <t xml:space="preserve">Livre turque </t>
  </si>
  <si>
    <t>Chile</t>
  </si>
  <si>
    <t>Chili</t>
  </si>
  <si>
    <t>1995 Chained Vol. Est.</t>
  </si>
  <si>
    <t>Real</t>
  </si>
  <si>
    <t>Réal</t>
  </si>
  <si>
    <t xml:space="preserve">Israel </t>
  </si>
  <si>
    <t xml:space="preserve">Slovenia </t>
  </si>
  <si>
    <t xml:space="preserve">Israël </t>
  </si>
  <si>
    <t>Ancien OCDE-Total</t>
  </si>
  <si>
    <t>Rand</t>
  </si>
  <si>
    <t>Rupiah</t>
  </si>
  <si>
    <t>Peso argentin</t>
  </si>
  <si>
    <t>Argentine Peso</t>
  </si>
  <si>
    <t>Roupie</t>
  </si>
  <si>
    <t>Estonia</t>
  </si>
  <si>
    <t>Estonie</t>
  </si>
  <si>
    <t xml:space="preserve">Annual overlap </t>
  </si>
  <si>
    <t>Roupie indienne</t>
  </si>
  <si>
    <t>Indian Rupee</t>
  </si>
  <si>
    <t>O</t>
  </si>
  <si>
    <t>Dollar canadien</t>
  </si>
  <si>
    <t>2010 Chained Vol. Est.</t>
  </si>
  <si>
    <t>2004 Fixed Ct.Pr.</t>
  </si>
  <si>
    <t>Lettonie</t>
  </si>
  <si>
    <t xml:space="preserve">2009-10 Chained Vol. Est. </t>
  </si>
  <si>
    <t>Yuan</t>
  </si>
  <si>
    <t>2010 Fixed Ct.Pr.</t>
  </si>
  <si>
    <t>2011-12 Fixed Ct.Pr.</t>
  </si>
  <si>
    <t>2011-12 Pr. Ct.Fixes</t>
  </si>
  <si>
    <t>Colon</t>
  </si>
  <si>
    <t>Level of official Quarterly Data</t>
  </si>
  <si>
    <t>Niveau des données trimestrielles officielles</t>
  </si>
  <si>
    <t>Latvia</t>
  </si>
  <si>
    <t>2009 Chained Vol. Est.</t>
  </si>
  <si>
    <t>2015 Fixed Ct.Pr.</t>
  </si>
  <si>
    <t>Over-the-year technique</t>
  </si>
  <si>
    <t>Over-the-year technique (données brutes)
Annual overlap (données ajustées)</t>
  </si>
  <si>
    <t>2016 Chained Vol. Est.</t>
  </si>
  <si>
    <t>indirect</t>
  </si>
  <si>
    <r>
      <t>Seasonal Adjustment</t>
    </r>
    <r>
      <rPr>
        <b/>
        <vertAlign val="superscript"/>
        <sz val="8"/>
        <rFont val="Arial"/>
        <family val="2"/>
      </rPr>
      <t>1</t>
    </r>
  </si>
  <si>
    <r>
      <t>Correction des variations saisonnières</t>
    </r>
    <r>
      <rPr>
        <b/>
        <vertAlign val="superscript"/>
        <sz val="8"/>
        <rFont val="Arial"/>
        <family val="2"/>
      </rPr>
      <t>1</t>
    </r>
  </si>
  <si>
    <t>Over-the-year technique (original series)
Annual overlap (s.a. series)</t>
  </si>
  <si>
    <t>S.A.+ W.D.</t>
  </si>
  <si>
    <t xml:space="preserve">Chained Vol. Est.= Chained Volume Estimates; Fixed Ct.Pr = Fixed constant prices; S.A. = seasonally adjusted; W.D. = Working Day adjustment; Allocation of FISIM in the relevant accounts : Y = yes and N = no. </t>
  </si>
  <si>
    <t>Pr. Chaînés = Prix chaînés; Pr.Ct.Fixes =Prix constants fixes; C.V.S. = corrigé des variations saisonnières; J.O. = données corrigées des jours ouvrés; Répartition des SIFIM : O = oui et N = non.</t>
  </si>
  <si>
    <t>S.A.</t>
  </si>
  <si>
    <t>C.V.S</t>
  </si>
  <si>
    <t>C.V.S + J.O.</t>
  </si>
  <si>
    <t>2015 Chained Vol. Est.</t>
  </si>
  <si>
    <t xml:space="preserve">Indonésie </t>
  </si>
  <si>
    <t xml:space="preserve">Inde </t>
  </si>
  <si>
    <t xml:space="preserve">Fédération de Russie </t>
  </si>
  <si>
    <t xml:space="preserve">Brésil </t>
  </si>
  <si>
    <t>Chine</t>
  </si>
  <si>
    <t xml:space="preserve">Argentine </t>
  </si>
  <si>
    <t xml:space="preserve">Afrique du Sud </t>
  </si>
  <si>
    <t>South Africa</t>
  </si>
  <si>
    <t>Russian Federation</t>
  </si>
  <si>
    <t>Indonesia</t>
  </si>
  <si>
    <t>India</t>
  </si>
  <si>
    <t>China</t>
  </si>
  <si>
    <t xml:space="preserve">Brazil </t>
  </si>
  <si>
    <t xml:space="preserve">Argentina </t>
  </si>
  <si>
    <t>OECD-Europe (27 countries)</t>
  </si>
  <si>
    <t>OCDE-Europe (27 pays)</t>
  </si>
  <si>
    <t xml:space="preserve">2015 Chained Vol. Est. </t>
  </si>
  <si>
    <t xml:space="preserve">2016 Chained Vol. Est. </t>
  </si>
  <si>
    <t>Lithuania</t>
  </si>
  <si>
    <t>Bulgaria</t>
  </si>
  <si>
    <t>Romania</t>
  </si>
  <si>
    <t>Romanian lei</t>
  </si>
  <si>
    <t>Bulgarian Leva</t>
  </si>
  <si>
    <t>Bulgarie</t>
  </si>
  <si>
    <t>Roumanie</t>
  </si>
  <si>
    <t>Leva bulgares</t>
  </si>
  <si>
    <t>Lei roumains</t>
  </si>
  <si>
    <t>Lituanie</t>
  </si>
  <si>
    <t>Former European Union (15 countries)</t>
  </si>
  <si>
    <t>Ancienne Union européenne (15 pays)</t>
  </si>
  <si>
    <r>
      <t>1</t>
    </r>
    <r>
      <rPr>
        <sz val="8"/>
        <rFont val="Arial"/>
        <family val="2"/>
      </rPr>
      <t>: When not available from source, GDP by expenditure data is seasonally adjusted by the OECD and benchmarked to calendar years (/to fiscal years for India).</t>
    </r>
  </si>
  <si>
    <r>
      <t>1</t>
    </r>
    <r>
      <rPr>
        <sz val="8"/>
        <rFont val="Arial"/>
        <family val="2"/>
      </rPr>
      <t>: Quand les données cvs ne sont pas fournies par la source nationale, le PIB par la dépense et ses composantes sont corrigées des variations saisonnières par l'OCDE, et calées sur les années calendaires (/sur les années fiscales pour l'Inde).</t>
    </r>
  </si>
  <si>
    <t xml:space="preserve">OECD Member countries </t>
  </si>
  <si>
    <t xml:space="preserve">Non-OECD Member countries </t>
  </si>
  <si>
    <t>Pays non-membres de l’OCDE</t>
  </si>
  <si>
    <t>Pays membres de l’OCDE</t>
  </si>
  <si>
    <t>Saudi Arabia</t>
  </si>
  <si>
    <t>'-</t>
  </si>
  <si>
    <t>Riyal</t>
  </si>
  <si>
    <t>Arabie saoudite</t>
  </si>
  <si>
    <t>European Union - 27 countries</t>
  </si>
  <si>
    <t>Union européenne - 27 pays</t>
  </si>
  <si>
    <t xml:space="preserve">2019 Chained Vol. Est. </t>
  </si>
  <si>
    <t xml:space="preserve">Colombia </t>
  </si>
  <si>
    <t xml:space="preserve">2017 Chained Vol. Est. </t>
  </si>
  <si>
    <t xml:space="preserve">2015 Chained Vol. Est.  </t>
  </si>
  <si>
    <t xml:space="preserve">OECD-Total (38 countries) </t>
  </si>
  <si>
    <t>OCDE-Total (38 pays)</t>
  </si>
  <si>
    <t xml:space="preserve">Colombie </t>
  </si>
  <si>
    <t>2020 Fixed Ct.Pr.</t>
  </si>
  <si>
    <t>2018 Chained Vol. Est.</t>
  </si>
  <si>
    <t>Türkiye</t>
  </si>
  <si>
    <t>Costa Rica</t>
  </si>
  <si>
    <t xml:space="preserve">Costa Rica </t>
  </si>
  <si>
    <t>Croatia</t>
  </si>
  <si>
    <t>Croatie</t>
  </si>
  <si>
    <t>Zone euro - 20 pays</t>
  </si>
  <si>
    <t>Euro area - 20 countries</t>
  </si>
  <si>
    <t>Czechia</t>
  </si>
  <si>
    <t>Tchéquie</t>
  </si>
  <si>
    <t>2020 Chained Vol. Est.</t>
  </si>
  <si>
    <t>OECD Quarterly National Accounts - Latest methodological changes (highlighted in yellow/bold) - JUNE 2024</t>
  </si>
  <si>
    <t>2021-22 Chained Vol. Est.</t>
  </si>
  <si>
    <t xml:space="preserve">2017 Chained Vol. Est.  </t>
  </si>
  <si>
    <t>2021 Chained Vol. Est.</t>
  </si>
  <si>
    <t>2018 Fixed Ct.Pr.</t>
  </si>
  <si>
    <t>Comptes Nationaux Trimestriels de l'OCDE - Derniers changements méthodologiques (surlignés en jaune et indiqués en gras) - JUIN 2024</t>
  </si>
  <si>
    <r>
      <rPr>
        <b/>
        <sz val="8"/>
        <rFont val="Arial"/>
        <family val="2"/>
      </rPr>
      <t>2020</t>
    </r>
    <r>
      <rPr>
        <sz val="8"/>
        <rFont val="Arial"/>
        <family val="2"/>
      </rPr>
      <t xml:space="preserve"> Chained Vol. Est.</t>
    </r>
  </si>
  <si>
    <r>
      <rPr>
        <b/>
        <sz val="8"/>
        <rFont val="Arial"/>
        <family val="2"/>
      </rPr>
      <t>2023</t>
    </r>
    <r>
      <rPr>
        <sz val="8"/>
        <rFont val="Arial"/>
        <family val="2"/>
      </rPr>
      <t xml:space="preserve"> Chained Vol. Est.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</si>
</sst>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809]dd\ mmmm\ yyyy"/>
    <numFmt numFmtId="185" formatCode="mmm\-yyyy"/>
    <numFmt numFmtId="186" formatCode="[$-409]dd\ mmmm\,\ yyyy"/>
    <numFmt numFmtId="187" formatCode="mmm/yyyy"/>
    <numFmt numFmtId="188" formatCode="[$-409]h:mm:ss\ AM/PM"/>
    <numFmt numFmtId="189" formatCode="[$-F800]dddd\,\ mmmm\ dd\,\ yyyy"/>
    <numFmt numFmtId="190" formatCode="[$-409]d/mmm/yyyy;@"/>
  </numFmts>
  <fonts count="49">
    <font>
      <sz val="10"/>
      <name val="Arial"/>
      <family val="0"/>
    </font>
    <font>
      <sz val="8"/>
      <name val="Arial"/>
      <family val="2"/>
    </font>
    <font>
      <b/>
      <sz val="8"/>
      <name val="Arial"/>
      <family val="2"/>
    </font>
    <font>
      <b/>
      <vertAlign val="superscript"/>
      <sz val="8"/>
      <name val="Arial"/>
      <family val="2"/>
    </font>
    <font>
      <b/>
      <u val="single"/>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8"/>
      <color indexed="10"/>
      <name val="Arial"/>
      <family val="2"/>
    </font>
    <font>
      <sz val="8"/>
      <color indexed="10"/>
      <name val="Arial"/>
      <family val="2"/>
    </font>
    <font>
      <b/>
      <sz val="8"/>
      <color indexed="3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8"/>
      <color rgb="FFFF0000"/>
      <name val="Arial"/>
      <family val="2"/>
    </font>
    <font>
      <sz val="8"/>
      <color rgb="FFFF0000"/>
      <name val="Arial"/>
      <family val="2"/>
    </font>
    <font>
      <b/>
      <sz val="8"/>
      <color rgb="FF0070C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2" fillId="33" borderId="10" xfId="0" applyFont="1" applyFill="1" applyBorder="1" applyAlignment="1">
      <alignment horizontal="center" vertical="top" wrapText="1"/>
    </xf>
    <xf numFmtId="0" fontId="1" fillId="33" borderId="0" xfId="0" applyFont="1" applyFill="1" applyAlignment="1">
      <alignment horizontal="left"/>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vertical="center"/>
    </xf>
    <xf numFmtId="183" fontId="1" fillId="0" borderId="0" xfId="0" applyNumberFormat="1" applyFont="1" applyFill="1" applyBorder="1" applyAlignment="1">
      <alignment horizontal="left"/>
    </xf>
    <xf numFmtId="0" fontId="1" fillId="34" borderId="10" xfId="0" applyFont="1" applyFill="1" applyBorder="1" applyAlignment="1">
      <alignment vertical="center" wrapText="1"/>
    </xf>
    <xf numFmtId="0" fontId="1" fillId="34" borderId="10" xfId="0" applyFont="1" applyFill="1" applyBorder="1" applyAlignment="1">
      <alignment vertical="center"/>
    </xf>
    <xf numFmtId="0" fontId="2" fillId="0" borderId="0" xfId="0" applyFont="1" applyFill="1" applyBorder="1" applyAlignment="1">
      <alignment/>
    </xf>
    <xf numFmtId="0" fontId="1" fillId="34" borderId="10" xfId="0" applyFont="1" applyFill="1" applyBorder="1" applyAlignment="1">
      <alignment horizontal="left"/>
    </xf>
    <xf numFmtId="0" fontId="1" fillId="34" borderId="10" xfId="0" applyFont="1" applyFill="1" applyBorder="1" applyAlignment="1">
      <alignment/>
    </xf>
    <xf numFmtId="183" fontId="1" fillId="34" borderId="10" xfId="0" applyNumberFormat="1" applyFont="1" applyFill="1" applyBorder="1" applyAlignment="1">
      <alignment horizontal="left"/>
    </xf>
    <xf numFmtId="183" fontId="1" fillId="34" borderId="11" xfId="0" applyNumberFormat="1" applyFont="1" applyFill="1" applyBorder="1" applyAlignment="1">
      <alignment/>
    </xf>
    <xf numFmtId="0" fontId="1" fillId="34" borderId="10" xfId="0" applyFont="1" applyFill="1" applyBorder="1" applyAlignment="1">
      <alignment horizontal="left" vertical="center"/>
    </xf>
    <xf numFmtId="14" fontId="1" fillId="34" borderId="10" xfId="0" applyNumberFormat="1" applyFont="1" applyFill="1" applyBorder="1" applyAlignment="1">
      <alignment horizontal="center" vertical="center"/>
    </xf>
    <xf numFmtId="14" fontId="1" fillId="34" borderId="10" xfId="0" applyNumberFormat="1" applyFont="1" applyFill="1" applyBorder="1" applyAlignment="1">
      <alignment horizontal="center"/>
    </xf>
    <xf numFmtId="14" fontId="1" fillId="34" borderId="10" xfId="0" applyNumberFormat="1" applyFont="1" applyFill="1" applyBorder="1" applyAlignment="1">
      <alignment horizontal="left"/>
    </xf>
    <xf numFmtId="183" fontId="1" fillId="34" borderId="10" xfId="0" applyNumberFormat="1" applyFont="1" applyFill="1" applyBorder="1" applyAlignment="1">
      <alignment horizontal="center"/>
    </xf>
    <xf numFmtId="0" fontId="1" fillId="0" borderId="0" xfId="0" applyFont="1" applyAlignment="1">
      <alignment horizontal="center"/>
    </xf>
    <xf numFmtId="0" fontId="1" fillId="34" borderId="10" xfId="0" applyFont="1" applyFill="1" applyBorder="1" applyAlignment="1" quotePrefix="1">
      <alignment/>
    </xf>
    <xf numFmtId="0" fontId="46" fillId="33" borderId="0" xfId="53" applyFont="1" applyFill="1" applyAlignment="1" applyProtection="1">
      <alignment horizontal="left"/>
      <protection/>
    </xf>
    <xf numFmtId="0" fontId="47" fillId="0" borderId="0" xfId="0" applyFont="1" applyFill="1" applyBorder="1" applyAlignment="1">
      <alignment/>
    </xf>
    <xf numFmtId="0" fontId="1" fillId="33" borderId="0" xfId="0" applyFont="1" applyFill="1" applyBorder="1" applyAlignment="1">
      <alignment horizontal="left"/>
    </xf>
    <xf numFmtId="0" fontId="48" fillId="0" borderId="0" xfId="0" applyFont="1" applyFill="1" applyBorder="1" applyAlignment="1">
      <alignment horizontal="left"/>
    </xf>
    <xf numFmtId="0" fontId="1" fillId="0" borderId="0" xfId="0" applyFont="1" applyFill="1" applyBorder="1" applyAlignment="1">
      <alignment horizontal="left"/>
    </xf>
    <xf numFmtId="0" fontId="1" fillId="33" borderId="0" xfId="0" applyFont="1" applyFill="1" applyAlignment="1">
      <alignment horizontal="left"/>
    </xf>
    <xf numFmtId="0" fontId="2" fillId="33" borderId="0" xfId="53" applyFont="1" applyFill="1" applyAlignment="1" applyProtection="1">
      <alignment horizontal="left"/>
      <protection/>
    </xf>
    <xf numFmtId="0" fontId="1" fillId="0" borderId="0" xfId="0" applyFont="1" applyFill="1" applyBorder="1" applyAlignment="1">
      <alignment/>
    </xf>
    <xf numFmtId="0" fontId="1" fillId="0" borderId="0" xfId="0" applyFont="1" applyFill="1" applyBorder="1" applyAlignment="1">
      <alignment horizontal="left"/>
    </xf>
    <xf numFmtId="0" fontId="2" fillId="0" borderId="0" xfId="0" applyFont="1" applyFill="1" applyBorder="1" applyAlignment="1">
      <alignment vertical="center"/>
    </xf>
    <xf numFmtId="183" fontId="2" fillId="0" borderId="0" xfId="0" applyNumberFormat="1" applyFont="1" applyFill="1" applyBorder="1" applyAlignment="1">
      <alignment horizontal="left"/>
    </xf>
    <xf numFmtId="0" fontId="1" fillId="34" borderId="10" xfId="0" applyFont="1" applyFill="1" applyBorder="1" applyAlignment="1" quotePrefix="1">
      <alignment vertical="center"/>
    </xf>
    <xf numFmtId="14" fontId="1" fillId="34" borderId="10" xfId="0" applyNumberFormat="1" applyFont="1" applyFill="1" applyBorder="1" applyAlignment="1">
      <alignment horizontal="left" vertical="center"/>
    </xf>
    <xf numFmtId="14" fontId="2" fillId="35" borderId="10" xfId="0" applyNumberFormat="1" applyFont="1" applyFill="1" applyBorder="1" applyAlignment="1">
      <alignment horizontal="left"/>
    </xf>
    <xf numFmtId="0" fontId="2" fillId="35" borderId="10" xfId="0" applyFont="1" applyFill="1" applyBorder="1" applyAlignment="1">
      <alignment horizontal="left"/>
    </xf>
    <xf numFmtId="0" fontId="2" fillId="35" borderId="10" xfId="0" applyFont="1" applyFill="1" applyBorder="1" applyAlignment="1">
      <alignment/>
    </xf>
    <xf numFmtId="183" fontId="2" fillId="35" borderId="11" xfId="0" applyNumberFormat="1" applyFont="1" applyFill="1" applyBorder="1" applyAlignment="1">
      <alignment/>
    </xf>
    <xf numFmtId="183" fontId="2" fillId="35" borderId="12" xfId="0" applyNumberFormat="1" applyFont="1" applyFill="1" applyBorder="1" applyAlignment="1">
      <alignment/>
    </xf>
    <xf numFmtId="14" fontId="2" fillId="35" borderId="10" xfId="0" applyNumberFormat="1" applyFont="1" applyFill="1" applyBorder="1" applyAlignment="1">
      <alignment horizontal="center" vertical="center"/>
    </xf>
    <xf numFmtId="14" fontId="1" fillId="35" borderId="10" xfId="0" applyNumberFormat="1" applyFont="1" applyFill="1" applyBorder="1" applyAlignment="1">
      <alignment horizontal="center"/>
    </xf>
    <xf numFmtId="0" fontId="1" fillId="35" borderId="10" xfId="0" applyFont="1" applyFill="1" applyBorder="1" applyAlignment="1">
      <alignment horizontal="left"/>
    </xf>
    <xf numFmtId="0" fontId="1" fillId="33" borderId="13" xfId="0" applyFont="1" applyFill="1" applyBorder="1" applyAlignment="1">
      <alignment horizontal="left"/>
    </xf>
    <xf numFmtId="0" fontId="4" fillId="33" borderId="0" xfId="53" applyFont="1" applyFill="1" applyAlignment="1" applyProtection="1">
      <alignment horizontal="left"/>
      <protection/>
    </xf>
    <xf numFmtId="0" fontId="4" fillId="33" borderId="13" xfId="53" applyFont="1" applyFill="1" applyBorder="1" applyAlignment="1" applyProtection="1">
      <alignment horizontal="left"/>
      <protection/>
    </xf>
    <xf numFmtId="183" fontId="2" fillId="34" borderId="10" xfId="0" applyNumberFormat="1" applyFont="1" applyFill="1" applyBorder="1" applyAlignment="1">
      <alignment horizontal="center"/>
    </xf>
    <xf numFmtId="14" fontId="2" fillId="36" borderId="10" xfId="0" applyNumberFormat="1" applyFont="1" applyFill="1" applyBorder="1" applyAlignment="1">
      <alignment horizontal="left"/>
    </xf>
    <xf numFmtId="0" fontId="2" fillId="36" borderId="10" xfId="0" applyFont="1" applyFill="1" applyBorder="1" applyAlignment="1">
      <alignment horizontal="left"/>
    </xf>
    <xf numFmtId="190" fontId="2" fillId="36" borderId="10" xfId="0" applyNumberFormat="1" applyFont="1" applyFill="1" applyBorder="1" applyAlignment="1">
      <alignment horizontal="center"/>
    </xf>
    <xf numFmtId="14" fontId="2" fillId="36" borderId="10" xfId="0" applyNumberFormat="1" applyFont="1" applyFill="1" applyBorder="1" applyAlignment="1">
      <alignment/>
    </xf>
    <xf numFmtId="0" fontId="2" fillId="36" borderId="10" xfId="0" applyFont="1" applyFill="1" applyBorder="1" applyAlignment="1">
      <alignment/>
    </xf>
    <xf numFmtId="14" fontId="1" fillId="36" borderId="10" xfId="0" applyNumberFormat="1" applyFont="1" applyFill="1" applyBorder="1" applyAlignment="1">
      <alignment horizontal="left"/>
    </xf>
    <xf numFmtId="14" fontId="2" fillId="36" borderId="10" xfId="0" applyNumberFormat="1" applyFont="1" applyFill="1" applyBorder="1" applyAlignment="1">
      <alignment horizontal="center" vertical="center"/>
    </xf>
    <xf numFmtId="0" fontId="2" fillId="36" borderId="10" xfId="0" applyFont="1" applyFill="1" applyBorder="1" applyAlignment="1">
      <alignment horizontal="left" vertical="center"/>
    </xf>
    <xf numFmtId="0" fontId="1" fillId="36" borderId="10" xfId="0" applyFont="1" applyFill="1" applyBorder="1" applyAlignment="1">
      <alignment/>
    </xf>
    <xf numFmtId="11" fontId="2" fillId="37" borderId="14" xfId="0" applyNumberFormat="1" applyFont="1" applyFill="1" applyBorder="1" applyAlignment="1">
      <alignment horizontal="center" vertical="top"/>
    </xf>
    <xf numFmtId="11" fontId="2" fillId="37" borderId="11"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tabSelected="1" zoomScale="115" zoomScaleNormal="11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12.00390625" style="20" customWidth="1"/>
    <col min="2" max="2" width="47.7109375" style="1" customWidth="1"/>
    <col min="3" max="3" width="20.7109375" style="1" customWidth="1"/>
    <col min="4" max="4" width="30.57421875" style="1" customWidth="1"/>
    <col min="5" max="5" width="21.57421875" style="1" customWidth="1"/>
    <col min="6" max="6" width="16.7109375" style="1" customWidth="1"/>
    <col min="7" max="7" width="5.00390625" style="1" customWidth="1"/>
    <col min="8" max="8" width="20.8515625" style="1" customWidth="1"/>
    <col min="9" max="9" width="14.00390625" style="1" customWidth="1"/>
    <col min="10" max="10" width="50.28125" style="4" customWidth="1"/>
    <col min="11" max="16384" width="9.140625" style="4" customWidth="1"/>
  </cols>
  <sheetData>
    <row r="1" spans="1:9" ht="12.75" customHeight="1">
      <c r="A1" s="56" t="s">
        <v>232</v>
      </c>
      <c r="B1" s="56"/>
      <c r="C1" s="56"/>
      <c r="D1" s="56"/>
      <c r="E1" s="56"/>
      <c r="F1" s="56"/>
      <c r="G1" s="56"/>
      <c r="H1" s="56"/>
      <c r="I1" s="56"/>
    </row>
    <row r="2" spans="1:10" ht="21.75" customHeight="1">
      <c r="A2" s="2" t="s">
        <v>57</v>
      </c>
      <c r="B2" s="2" t="s">
        <v>94</v>
      </c>
      <c r="C2" s="2" t="s">
        <v>56</v>
      </c>
      <c r="D2" s="2" t="s">
        <v>58</v>
      </c>
      <c r="E2" s="2" t="s">
        <v>161</v>
      </c>
      <c r="F2" s="2" t="s">
        <v>0</v>
      </c>
      <c r="G2" s="2" t="s">
        <v>1</v>
      </c>
      <c r="H2" s="2" t="s">
        <v>2</v>
      </c>
      <c r="I2" s="2" t="s">
        <v>152</v>
      </c>
      <c r="J2" s="5"/>
    </row>
    <row r="3" spans="1:10" ht="11.25">
      <c r="A3" s="19"/>
      <c r="B3" s="18" t="s">
        <v>217</v>
      </c>
      <c r="C3" s="11">
        <v>2015</v>
      </c>
      <c r="D3" s="12" t="s">
        <v>19</v>
      </c>
      <c r="E3" s="12" t="s">
        <v>160</v>
      </c>
      <c r="F3" s="11" t="s">
        <v>111</v>
      </c>
      <c r="G3" s="12"/>
      <c r="H3" s="12" t="s">
        <v>3</v>
      </c>
      <c r="I3" s="12" t="s">
        <v>4</v>
      </c>
      <c r="J3" s="10"/>
    </row>
    <row r="4" spans="1:9" ht="11.25">
      <c r="A4" s="19"/>
      <c r="B4" s="12" t="s">
        <v>5</v>
      </c>
      <c r="C4" s="11">
        <v>2015</v>
      </c>
      <c r="D4" s="12" t="s">
        <v>19</v>
      </c>
      <c r="E4" s="12" t="s">
        <v>160</v>
      </c>
      <c r="F4" s="12" t="s">
        <v>13</v>
      </c>
      <c r="G4" s="12"/>
      <c r="H4" s="12" t="s">
        <v>3</v>
      </c>
      <c r="I4" s="12" t="s">
        <v>4</v>
      </c>
    </row>
    <row r="5" spans="1:10" ht="11.25">
      <c r="A5" s="19"/>
      <c r="B5" s="12" t="s">
        <v>185</v>
      </c>
      <c r="C5" s="11">
        <v>2015</v>
      </c>
      <c r="D5" s="12" t="s">
        <v>19</v>
      </c>
      <c r="E5" s="12" t="s">
        <v>160</v>
      </c>
      <c r="F5" s="11" t="s">
        <v>111</v>
      </c>
      <c r="G5" s="12"/>
      <c r="H5" s="12" t="s">
        <v>3</v>
      </c>
      <c r="I5" s="12" t="s">
        <v>4</v>
      </c>
      <c r="J5" s="10"/>
    </row>
    <row r="6" spans="1:9" ht="11.25">
      <c r="A6" s="19"/>
      <c r="B6" s="12" t="s">
        <v>7</v>
      </c>
      <c r="C6" s="11">
        <v>2015</v>
      </c>
      <c r="D6" s="12" t="s">
        <v>19</v>
      </c>
      <c r="E6" s="12" t="s">
        <v>160</v>
      </c>
      <c r="F6" s="12" t="s">
        <v>13</v>
      </c>
      <c r="G6" s="12"/>
      <c r="H6" s="12" t="s">
        <v>3</v>
      </c>
      <c r="I6" s="12" t="s">
        <v>4</v>
      </c>
    </row>
    <row r="7" spans="1:9" ht="11.25">
      <c r="A7" s="19"/>
      <c r="B7" s="12" t="s">
        <v>199</v>
      </c>
      <c r="C7" s="11">
        <v>2015</v>
      </c>
      <c r="D7" s="12" t="s">
        <v>19</v>
      </c>
      <c r="E7" s="12" t="s">
        <v>160</v>
      </c>
      <c r="F7" s="11" t="s">
        <v>111</v>
      </c>
      <c r="G7" s="12"/>
      <c r="H7" s="12" t="s">
        <v>3</v>
      </c>
      <c r="I7" s="12" t="s">
        <v>4</v>
      </c>
    </row>
    <row r="8" spans="1:9" ht="11.25">
      <c r="A8" s="19"/>
      <c r="B8" s="12" t="s">
        <v>8</v>
      </c>
      <c r="C8" s="11">
        <v>2015</v>
      </c>
      <c r="D8" s="12" t="s">
        <v>19</v>
      </c>
      <c r="E8" s="12" t="s">
        <v>160</v>
      </c>
      <c r="F8" s="11" t="s">
        <v>111</v>
      </c>
      <c r="G8" s="12"/>
      <c r="H8" s="12" t="s">
        <v>3</v>
      </c>
      <c r="I8" s="12" t="s">
        <v>4</v>
      </c>
    </row>
    <row r="9" spans="1:9" ht="11.25">
      <c r="A9" s="19"/>
      <c r="B9" s="12" t="s">
        <v>6</v>
      </c>
      <c r="C9" s="11">
        <v>2015</v>
      </c>
      <c r="D9" s="12" t="s">
        <v>19</v>
      </c>
      <c r="E9" s="12" t="s">
        <v>160</v>
      </c>
      <c r="F9" s="11" t="s">
        <v>111</v>
      </c>
      <c r="G9" s="12"/>
      <c r="H9" s="12" t="s">
        <v>3</v>
      </c>
      <c r="I9" s="12" t="s">
        <v>4</v>
      </c>
    </row>
    <row r="10" spans="1:9" ht="11.25">
      <c r="A10" s="19"/>
      <c r="B10" s="12" t="s">
        <v>211</v>
      </c>
      <c r="C10" s="11">
        <v>2015</v>
      </c>
      <c r="D10" s="12" t="s">
        <v>19</v>
      </c>
      <c r="E10" s="12" t="s">
        <v>160</v>
      </c>
      <c r="F10" s="11" t="s">
        <v>111</v>
      </c>
      <c r="G10" s="12"/>
      <c r="H10" s="12" t="s">
        <v>96</v>
      </c>
      <c r="I10" s="12" t="s">
        <v>10</v>
      </c>
    </row>
    <row r="11" spans="1:9" ht="11.25">
      <c r="A11" s="19"/>
      <c r="B11" s="12" t="s">
        <v>228</v>
      </c>
      <c r="C11" s="11">
        <v>2015</v>
      </c>
      <c r="D11" s="12" t="s">
        <v>19</v>
      </c>
      <c r="E11" s="12" t="s">
        <v>160</v>
      </c>
      <c r="F11" s="11" t="s">
        <v>111</v>
      </c>
      <c r="G11" s="12"/>
      <c r="H11" s="12" t="s">
        <v>96</v>
      </c>
      <c r="I11" s="12" t="s">
        <v>10</v>
      </c>
    </row>
    <row r="12" spans="1:9" s="10" customFormat="1" ht="11.25">
      <c r="A12" s="41"/>
      <c r="B12" s="35" t="s">
        <v>203</v>
      </c>
      <c r="C12" s="42"/>
      <c r="D12" s="37"/>
      <c r="E12" s="37"/>
      <c r="F12" s="38"/>
      <c r="G12" s="38"/>
      <c r="H12" s="38"/>
      <c r="I12" s="39"/>
    </row>
    <row r="13" spans="1:9" ht="11.25">
      <c r="A13" s="12"/>
      <c r="B13" s="12" t="s">
        <v>11</v>
      </c>
      <c r="C13" s="18" t="s">
        <v>233</v>
      </c>
      <c r="D13" s="18" t="s">
        <v>12</v>
      </c>
      <c r="E13" s="12" t="s">
        <v>164</v>
      </c>
      <c r="F13" s="12" t="s">
        <v>111</v>
      </c>
      <c r="G13" s="12" t="s">
        <v>14</v>
      </c>
      <c r="H13" s="12" t="s">
        <v>15</v>
      </c>
      <c r="I13" s="12" t="s">
        <v>10</v>
      </c>
    </row>
    <row r="14" spans="1:9" ht="11.25">
      <c r="A14" s="17"/>
      <c r="B14" s="18" t="s">
        <v>103</v>
      </c>
      <c r="C14" s="12" t="s">
        <v>170</v>
      </c>
      <c r="D14" s="18" t="s">
        <v>138</v>
      </c>
      <c r="E14" s="12" t="s">
        <v>164</v>
      </c>
      <c r="F14" s="11" t="s">
        <v>111</v>
      </c>
      <c r="G14" s="12" t="s">
        <v>14</v>
      </c>
      <c r="H14" s="12" t="s">
        <v>9</v>
      </c>
      <c r="I14" s="12" t="s">
        <v>10</v>
      </c>
    </row>
    <row r="15" spans="1:9" ht="11.25">
      <c r="A15" s="19"/>
      <c r="B15" s="18" t="s">
        <v>16</v>
      </c>
      <c r="C15" s="18" t="s">
        <v>170</v>
      </c>
      <c r="D15" s="18" t="s">
        <v>19</v>
      </c>
      <c r="E15" s="12" t="s">
        <v>164</v>
      </c>
      <c r="F15" s="11" t="s">
        <v>111</v>
      </c>
      <c r="G15" s="12" t="s">
        <v>14</v>
      </c>
      <c r="H15" s="12" t="s">
        <v>9</v>
      </c>
      <c r="I15" s="12" t="s">
        <v>10</v>
      </c>
    </row>
    <row r="16" spans="1:9" ht="11.25">
      <c r="A16" s="12"/>
      <c r="B16" s="12" t="s">
        <v>17</v>
      </c>
      <c r="C16" s="18" t="s">
        <v>234</v>
      </c>
      <c r="D16" s="18" t="s">
        <v>12</v>
      </c>
      <c r="E16" s="12" t="s">
        <v>164</v>
      </c>
      <c r="F16" s="12" t="s">
        <v>111</v>
      </c>
      <c r="G16" s="12" t="s">
        <v>14</v>
      </c>
      <c r="H16" s="12" t="s">
        <v>18</v>
      </c>
      <c r="I16" s="12" t="s">
        <v>4</v>
      </c>
    </row>
    <row r="17" spans="1:9" ht="11.25">
      <c r="A17" s="12"/>
      <c r="B17" s="12" t="s">
        <v>122</v>
      </c>
      <c r="C17" s="18" t="s">
        <v>221</v>
      </c>
      <c r="D17" s="12" t="s">
        <v>19</v>
      </c>
      <c r="E17" s="12" t="s">
        <v>167</v>
      </c>
      <c r="F17" s="12" t="s">
        <v>111</v>
      </c>
      <c r="G17" s="12" t="s">
        <v>14</v>
      </c>
      <c r="H17" s="12" t="s">
        <v>117</v>
      </c>
      <c r="I17" s="12" t="s">
        <v>10</v>
      </c>
    </row>
    <row r="18" spans="1:9" s="10" customFormat="1" ht="11.25">
      <c r="A18" s="12"/>
      <c r="B18" s="12" t="s">
        <v>214</v>
      </c>
      <c r="C18" s="12" t="s">
        <v>187</v>
      </c>
      <c r="D18" s="12" t="s">
        <v>19</v>
      </c>
      <c r="E18" s="12" t="s">
        <v>167</v>
      </c>
      <c r="F18" s="12" t="s">
        <v>111</v>
      </c>
      <c r="G18" s="12" t="s">
        <v>14</v>
      </c>
      <c r="H18" s="14" t="s">
        <v>40</v>
      </c>
      <c r="I18" s="12" t="s">
        <v>10</v>
      </c>
    </row>
    <row r="19" spans="1:9" s="10" customFormat="1" ht="11.25">
      <c r="A19" s="12"/>
      <c r="B19" s="12" t="s">
        <v>223</v>
      </c>
      <c r="C19" s="18" t="s">
        <v>215</v>
      </c>
      <c r="D19" s="21" t="s">
        <v>19</v>
      </c>
      <c r="E19" s="12" t="s">
        <v>167</v>
      </c>
      <c r="F19" s="18" t="s">
        <v>111</v>
      </c>
      <c r="G19" s="21" t="s">
        <v>14</v>
      </c>
      <c r="H19" s="14" t="s">
        <v>151</v>
      </c>
      <c r="I19" s="12" t="s">
        <v>10</v>
      </c>
    </row>
    <row r="20" spans="1:9" ht="11.25">
      <c r="A20" s="12"/>
      <c r="B20" s="12" t="s">
        <v>229</v>
      </c>
      <c r="C20" s="18" t="s">
        <v>170</v>
      </c>
      <c r="D20" s="12" t="s">
        <v>19</v>
      </c>
      <c r="E20" s="12" t="s">
        <v>164</v>
      </c>
      <c r="F20" s="11" t="s">
        <v>111</v>
      </c>
      <c r="G20" s="12" t="s">
        <v>14</v>
      </c>
      <c r="H20" s="12" t="s">
        <v>20</v>
      </c>
      <c r="I20" s="12" t="s">
        <v>10</v>
      </c>
    </row>
    <row r="21" spans="1:9" ht="11.25">
      <c r="A21" s="12"/>
      <c r="B21" s="12" t="s">
        <v>21</v>
      </c>
      <c r="C21" s="18" t="s">
        <v>143</v>
      </c>
      <c r="D21" s="12" t="s">
        <v>19</v>
      </c>
      <c r="E21" s="12" t="s">
        <v>167</v>
      </c>
      <c r="F21" s="12" t="s">
        <v>111</v>
      </c>
      <c r="G21" s="12" t="s">
        <v>14</v>
      </c>
      <c r="H21" s="12" t="s">
        <v>22</v>
      </c>
      <c r="I21" s="12" t="s">
        <v>10</v>
      </c>
    </row>
    <row r="22" spans="1:9" ht="11.25">
      <c r="A22" s="12"/>
      <c r="B22" s="12" t="s">
        <v>136</v>
      </c>
      <c r="C22" s="12" t="s">
        <v>170</v>
      </c>
      <c r="D22" s="12" t="s">
        <v>19</v>
      </c>
      <c r="E22" s="12" t="s">
        <v>164</v>
      </c>
      <c r="F22" s="11" t="s">
        <v>111</v>
      </c>
      <c r="G22" s="12" t="s">
        <v>14</v>
      </c>
      <c r="H22" s="12" t="s">
        <v>9</v>
      </c>
      <c r="I22" s="12" t="s">
        <v>10</v>
      </c>
    </row>
    <row r="23" spans="1:9" ht="11.25">
      <c r="A23" s="12"/>
      <c r="B23" s="12" t="s">
        <v>101</v>
      </c>
      <c r="C23" s="18" t="s">
        <v>170</v>
      </c>
      <c r="D23" s="12" t="s">
        <v>19</v>
      </c>
      <c r="E23" s="12" t="s">
        <v>164</v>
      </c>
      <c r="F23" s="11" t="s">
        <v>111</v>
      </c>
      <c r="G23" s="12" t="s">
        <v>14</v>
      </c>
      <c r="H23" s="12" t="s">
        <v>9</v>
      </c>
      <c r="I23" s="12" t="s">
        <v>10</v>
      </c>
    </row>
    <row r="24" spans="1:9" ht="11.25">
      <c r="A24" s="50">
        <v>45449</v>
      </c>
      <c r="B24" s="51" t="s">
        <v>23</v>
      </c>
      <c r="C24" s="52" t="s">
        <v>238</v>
      </c>
      <c r="D24" s="12" t="s">
        <v>19</v>
      </c>
      <c r="E24" s="12" t="s">
        <v>164</v>
      </c>
      <c r="F24" s="11" t="s">
        <v>111</v>
      </c>
      <c r="G24" s="12" t="s">
        <v>14</v>
      </c>
      <c r="H24" s="12" t="s">
        <v>9</v>
      </c>
      <c r="I24" s="12" t="s">
        <v>10</v>
      </c>
    </row>
    <row r="25" spans="1:9" ht="11.25">
      <c r="A25" s="12"/>
      <c r="B25" s="12" t="s">
        <v>24</v>
      </c>
      <c r="C25" s="18" t="s">
        <v>170</v>
      </c>
      <c r="D25" s="12" t="s">
        <v>19</v>
      </c>
      <c r="E25" s="12" t="s">
        <v>164</v>
      </c>
      <c r="F25" s="11" t="s">
        <v>111</v>
      </c>
      <c r="G25" s="12" t="s">
        <v>14</v>
      </c>
      <c r="H25" s="12" t="s">
        <v>9</v>
      </c>
      <c r="I25" s="12" t="s">
        <v>10</v>
      </c>
    </row>
    <row r="26" spans="1:9" ht="11.25">
      <c r="A26" s="12"/>
      <c r="B26" s="12" t="s">
        <v>25</v>
      </c>
      <c r="C26" s="12" t="s">
        <v>26</v>
      </c>
      <c r="D26" s="12" t="s">
        <v>19</v>
      </c>
      <c r="E26" s="12" t="s">
        <v>164</v>
      </c>
      <c r="F26" s="12" t="s">
        <v>13</v>
      </c>
      <c r="G26" s="12" t="s">
        <v>14</v>
      </c>
      <c r="H26" s="12" t="s">
        <v>9</v>
      </c>
      <c r="I26" s="12" t="s">
        <v>10</v>
      </c>
    </row>
    <row r="27" spans="1:9" ht="11.25">
      <c r="A27" s="12"/>
      <c r="B27" s="12" t="s">
        <v>106</v>
      </c>
      <c r="C27" s="18" t="s">
        <v>216</v>
      </c>
      <c r="D27" s="12" t="s">
        <v>19</v>
      </c>
      <c r="E27" s="12" t="s">
        <v>164</v>
      </c>
      <c r="F27" s="12" t="s">
        <v>111</v>
      </c>
      <c r="G27" s="12" t="s">
        <v>14</v>
      </c>
      <c r="H27" s="12" t="s">
        <v>9</v>
      </c>
      <c r="I27" s="12" t="s">
        <v>10</v>
      </c>
    </row>
    <row r="28" spans="1:9" ht="11.25">
      <c r="A28" s="12"/>
      <c r="B28" s="12" t="s">
        <v>28</v>
      </c>
      <c r="C28" s="18" t="s">
        <v>170</v>
      </c>
      <c r="D28" s="12" t="s">
        <v>19</v>
      </c>
      <c r="E28" s="12" t="s">
        <v>164</v>
      </c>
      <c r="F28" s="12" t="s">
        <v>111</v>
      </c>
      <c r="G28" s="12" t="s">
        <v>14</v>
      </c>
      <c r="H28" s="12" t="s">
        <v>29</v>
      </c>
      <c r="I28" s="12" t="s">
        <v>10</v>
      </c>
    </row>
    <row r="29" spans="1:9" ht="11.25">
      <c r="A29" s="12"/>
      <c r="B29" s="12" t="s">
        <v>30</v>
      </c>
      <c r="C29" s="18" t="s">
        <v>170</v>
      </c>
      <c r="D29" s="12" t="s">
        <v>19</v>
      </c>
      <c r="E29" s="12" t="s">
        <v>164</v>
      </c>
      <c r="F29" s="9" t="s">
        <v>111</v>
      </c>
      <c r="G29" s="12" t="s">
        <v>14</v>
      </c>
      <c r="H29" s="12" t="s">
        <v>31</v>
      </c>
      <c r="I29" s="12" t="s">
        <v>10</v>
      </c>
    </row>
    <row r="30" spans="1:9" ht="11.25">
      <c r="A30" s="12"/>
      <c r="B30" s="12" t="s">
        <v>32</v>
      </c>
      <c r="C30" s="12" t="s">
        <v>235</v>
      </c>
      <c r="D30" s="12" t="s">
        <v>19</v>
      </c>
      <c r="E30" s="12" t="s">
        <v>164</v>
      </c>
      <c r="F30" s="9" t="s">
        <v>111</v>
      </c>
      <c r="G30" s="12" t="s">
        <v>14</v>
      </c>
      <c r="H30" s="12" t="s">
        <v>9</v>
      </c>
      <c r="I30" s="12" t="s">
        <v>10</v>
      </c>
    </row>
    <row r="31" spans="1:9" ht="11.25">
      <c r="A31" s="12"/>
      <c r="B31" s="12" t="s">
        <v>127</v>
      </c>
      <c r="C31" s="18" t="s">
        <v>170</v>
      </c>
      <c r="D31" s="12" t="s">
        <v>157</v>
      </c>
      <c r="E31" s="12" t="s">
        <v>167</v>
      </c>
      <c r="F31" s="12" t="s">
        <v>111</v>
      </c>
      <c r="G31" s="12" t="s">
        <v>35</v>
      </c>
      <c r="H31" s="12" t="s">
        <v>115</v>
      </c>
      <c r="I31" s="12" t="s">
        <v>10</v>
      </c>
    </row>
    <row r="32" spans="1:9" ht="11.25">
      <c r="A32" s="12"/>
      <c r="B32" s="12" t="s">
        <v>33</v>
      </c>
      <c r="C32" s="18" t="s">
        <v>170</v>
      </c>
      <c r="D32" s="12" t="s">
        <v>19</v>
      </c>
      <c r="E32" s="12" t="s">
        <v>164</v>
      </c>
      <c r="F32" s="9" t="s">
        <v>111</v>
      </c>
      <c r="G32" s="12" t="s">
        <v>14</v>
      </c>
      <c r="H32" s="12" t="s">
        <v>9</v>
      </c>
      <c r="I32" s="12" t="s">
        <v>10</v>
      </c>
    </row>
    <row r="33" spans="1:9" ht="11.25">
      <c r="A33" s="12"/>
      <c r="B33" s="12" t="s">
        <v>34</v>
      </c>
      <c r="C33" s="18" t="s">
        <v>170</v>
      </c>
      <c r="D33" s="12" t="s">
        <v>12</v>
      </c>
      <c r="E33" s="12" t="s">
        <v>164</v>
      </c>
      <c r="F33" s="12" t="s">
        <v>111</v>
      </c>
      <c r="G33" s="12" t="s">
        <v>14</v>
      </c>
      <c r="H33" s="12" t="s">
        <v>36</v>
      </c>
      <c r="I33" s="12" t="s">
        <v>4</v>
      </c>
    </row>
    <row r="34" spans="1:9" ht="11.25">
      <c r="A34" s="50">
        <v>45450</v>
      </c>
      <c r="B34" s="51" t="s">
        <v>109</v>
      </c>
      <c r="C34" s="55" t="s">
        <v>238</v>
      </c>
      <c r="D34" s="12" t="s">
        <v>19</v>
      </c>
      <c r="E34" s="12" t="s">
        <v>164</v>
      </c>
      <c r="F34" s="12" t="s">
        <v>111</v>
      </c>
      <c r="G34" s="12" t="s">
        <v>14</v>
      </c>
      <c r="H34" s="12" t="s">
        <v>37</v>
      </c>
      <c r="I34" s="12" t="s">
        <v>10</v>
      </c>
    </row>
    <row r="35" spans="1:10" ht="11.25">
      <c r="A35" s="12"/>
      <c r="B35" s="12" t="s">
        <v>154</v>
      </c>
      <c r="C35" s="18" t="s">
        <v>187</v>
      </c>
      <c r="D35" s="12" t="s">
        <v>19</v>
      </c>
      <c r="E35" s="12" t="s">
        <v>164</v>
      </c>
      <c r="F35" s="12" t="s">
        <v>111</v>
      </c>
      <c r="G35" s="12" t="s">
        <v>14</v>
      </c>
      <c r="H35" s="12" t="s">
        <v>9</v>
      </c>
      <c r="I35" s="12" t="s">
        <v>10</v>
      </c>
      <c r="J35" s="10"/>
    </row>
    <row r="36" spans="1:10" ht="11.25">
      <c r="A36" s="12"/>
      <c r="B36" s="12" t="s">
        <v>189</v>
      </c>
      <c r="C36" s="18" t="s">
        <v>187</v>
      </c>
      <c r="D36" s="12" t="s">
        <v>19</v>
      </c>
      <c r="E36" s="12" t="s">
        <v>167</v>
      </c>
      <c r="F36" s="12" t="s">
        <v>111</v>
      </c>
      <c r="G36" s="12" t="s">
        <v>14</v>
      </c>
      <c r="H36" s="12" t="s">
        <v>9</v>
      </c>
      <c r="I36" s="12" t="s">
        <v>10</v>
      </c>
      <c r="J36" s="10"/>
    </row>
    <row r="37" spans="1:9" ht="11.25">
      <c r="A37" s="12"/>
      <c r="B37" s="12" t="s">
        <v>38</v>
      </c>
      <c r="C37" s="18" t="s">
        <v>187</v>
      </c>
      <c r="D37" s="12" t="s">
        <v>19</v>
      </c>
      <c r="E37" s="12" t="s">
        <v>164</v>
      </c>
      <c r="F37" s="9" t="s">
        <v>111</v>
      </c>
      <c r="G37" s="12" t="s">
        <v>14</v>
      </c>
      <c r="H37" s="12" t="s">
        <v>9</v>
      </c>
      <c r="I37" s="12" t="s">
        <v>10</v>
      </c>
    </row>
    <row r="38" spans="1:9" ht="11.25">
      <c r="A38" s="12"/>
      <c r="B38" s="12" t="s">
        <v>39</v>
      </c>
      <c r="C38" s="12" t="s">
        <v>236</v>
      </c>
      <c r="D38" s="12" t="s">
        <v>113</v>
      </c>
      <c r="E38" s="12" t="s">
        <v>164</v>
      </c>
      <c r="F38" s="11" t="s">
        <v>111</v>
      </c>
      <c r="G38" s="12" t="s">
        <v>14</v>
      </c>
      <c r="H38" s="12" t="s">
        <v>40</v>
      </c>
      <c r="I38" s="12" t="s">
        <v>4</v>
      </c>
    </row>
    <row r="39" spans="1:9" s="6" customFormat="1" ht="22.5">
      <c r="A39" s="12"/>
      <c r="B39" s="12" t="s">
        <v>41</v>
      </c>
      <c r="C39" s="18" t="s">
        <v>187</v>
      </c>
      <c r="D39" s="8" t="s">
        <v>163</v>
      </c>
      <c r="E39" s="9" t="s">
        <v>164</v>
      </c>
      <c r="F39" s="9" t="s">
        <v>111</v>
      </c>
      <c r="G39" s="9" t="s">
        <v>14</v>
      </c>
      <c r="H39" s="9" t="s">
        <v>9</v>
      </c>
      <c r="I39" s="9" t="s">
        <v>10</v>
      </c>
    </row>
    <row r="40" spans="1:9" ht="11.25">
      <c r="A40" s="12"/>
      <c r="B40" s="12" t="s">
        <v>42</v>
      </c>
      <c r="C40" s="18" t="s">
        <v>146</v>
      </c>
      <c r="D40" s="12" t="s">
        <v>19</v>
      </c>
      <c r="E40" s="12" t="s">
        <v>167</v>
      </c>
      <c r="F40" s="12" t="s">
        <v>111</v>
      </c>
      <c r="G40" s="12" t="s">
        <v>14</v>
      </c>
      <c r="H40" s="12" t="s">
        <v>43</v>
      </c>
      <c r="I40" s="12" t="s">
        <v>10</v>
      </c>
    </row>
    <row r="41" spans="1:9" s="10" customFormat="1" ht="11.25">
      <c r="A41" s="12"/>
      <c r="B41" s="12" t="s">
        <v>44</v>
      </c>
      <c r="C41" s="18" t="s">
        <v>235</v>
      </c>
      <c r="D41" s="12" t="s">
        <v>19</v>
      </c>
      <c r="E41" s="12" t="s">
        <v>164</v>
      </c>
      <c r="F41" s="12" t="s">
        <v>111</v>
      </c>
      <c r="G41" s="12" t="s">
        <v>14</v>
      </c>
      <c r="H41" s="12" t="s">
        <v>22</v>
      </c>
      <c r="I41" s="12" t="s">
        <v>10</v>
      </c>
    </row>
    <row r="42" spans="1:9" ht="11.25">
      <c r="A42" s="12"/>
      <c r="B42" s="12" t="s">
        <v>45</v>
      </c>
      <c r="C42" s="12" t="s">
        <v>187</v>
      </c>
      <c r="D42" s="12" t="s">
        <v>19</v>
      </c>
      <c r="E42" s="12" t="s">
        <v>164</v>
      </c>
      <c r="F42" s="9" t="s">
        <v>111</v>
      </c>
      <c r="G42" s="12" t="s">
        <v>14</v>
      </c>
      <c r="H42" s="12" t="s">
        <v>46</v>
      </c>
      <c r="I42" s="12" t="s">
        <v>10</v>
      </c>
    </row>
    <row r="43" spans="1:9" ht="11.25">
      <c r="A43" s="12"/>
      <c r="B43" s="12" t="s">
        <v>47</v>
      </c>
      <c r="C43" s="18" t="s">
        <v>188</v>
      </c>
      <c r="D43" s="12" t="s">
        <v>27</v>
      </c>
      <c r="E43" s="12" t="s">
        <v>167</v>
      </c>
      <c r="F43" s="9" t="s">
        <v>111</v>
      </c>
      <c r="G43" s="12" t="s">
        <v>14</v>
      </c>
      <c r="H43" s="12" t="s">
        <v>9</v>
      </c>
      <c r="I43" s="12" t="s">
        <v>10</v>
      </c>
    </row>
    <row r="44" spans="1:9" ht="11.25">
      <c r="A44" s="12"/>
      <c r="B44" s="12" t="s">
        <v>105</v>
      </c>
      <c r="C44" s="18" t="s">
        <v>170</v>
      </c>
      <c r="D44" s="12" t="s">
        <v>19</v>
      </c>
      <c r="E44" s="12" t="s">
        <v>164</v>
      </c>
      <c r="F44" s="9" t="s">
        <v>111</v>
      </c>
      <c r="G44" s="11" t="s">
        <v>14</v>
      </c>
      <c r="H44" s="11" t="s">
        <v>9</v>
      </c>
      <c r="I44" s="12" t="s">
        <v>10</v>
      </c>
    </row>
    <row r="45" spans="1:9" ht="11.25">
      <c r="A45" s="12"/>
      <c r="B45" s="12" t="s">
        <v>128</v>
      </c>
      <c r="C45" s="18" t="s">
        <v>143</v>
      </c>
      <c r="D45" s="12" t="s">
        <v>19</v>
      </c>
      <c r="E45" s="12" t="s">
        <v>164</v>
      </c>
      <c r="F45" s="9" t="s">
        <v>111</v>
      </c>
      <c r="G45" s="12" t="s">
        <v>14</v>
      </c>
      <c r="H45" s="12" t="s">
        <v>9</v>
      </c>
      <c r="I45" s="12" t="s">
        <v>10</v>
      </c>
    </row>
    <row r="46" spans="1:9" ht="11.25">
      <c r="A46" s="12"/>
      <c r="B46" s="12" t="s">
        <v>48</v>
      </c>
      <c r="C46" s="18" t="s">
        <v>170</v>
      </c>
      <c r="D46" s="12" t="s">
        <v>19</v>
      </c>
      <c r="E46" s="12" t="s">
        <v>164</v>
      </c>
      <c r="F46" s="9" t="s">
        <v>111</v>
      </c>
      <c r="G46" s="12" t="s">
        <v>14</v>
      </c>
      <c r="H46" s="12" t="s">
        <v>9</v>
      </c>
      <c r="I46" s="12" t="s">
        <v>10</v>
      </c>
    </row>
    <row r="47" spans="1:9" ht="11.25">
      <c r="A47" s="50">
        <v>45449</v>
      </c>
      <c r="B47" s="51" t="s">
        <v>49</v>
      </c>
      <c r="C47" s="52" t="s">
        <v>239</v>
      </c>
      <c r="D47" s="12" t="s">
        <v>19</v>
      </c>
      <c r="E47" s="12" t="s">
        <v>164</v>
      </c>
      <c r="F47" s="9" t="s">
        <v>111</v>
      </c>
      <c r="G47" s="12" t="s">
        <v>14</v>
      </c>
      <c r="H47" s="12" t="s">
        <v>50</v>
      </c>
      <c r="I47" s="12" t="s">
        <v>10</v>
      </c>
    </row>
    <row r="48" spans="1:9" ht="11.25">
      <c r="A48" s="19"/>
      <c r="B48" s="18" t="s">
        <v>51</v>
      </c>
      <c r="C48" s="18" t="s">
        <v>170</v>
      </c>
      <c r="D48" s="12" t="s">
        <v>19</v>
      </c>
      <c r="E48" s="12" t="s">
        <v>167</v>
      </c>
      <c r="F48" s="12" t="s">
        <v>111</v>
      </c>
      <c r="G48" s="12" t="s">
        <v>14</v>
      </c>
      <c r="H48" s="12" t="s">
        <v>52</v>
      </c>
      <c r="I48" s="12" t="s">
        <v>10</v>
      </c>
    </row>
    <row r="49" spans="1:9" s="7" customFormat="1" ht="11.25">
      <c r="A49" s="19"/>
      <c r="B49" s="18" t="s">
        <v>222</v>
      </c>
      <c r="C49" s="11" t="s">
        <v>155</v>
      </c>
      <c r="D49" s="12" t="s">
        <v>19</v>
      </c>
      <c r="E49" s="12" t="s">
        <v>164</v>
      </c>
      <c r="F49" s="13" t="s">
        <v>111</v>
      </c>
      <c r="G49" s="13" t="s">
        <v>14</v>
      </c>
      <c r="H49" s="13" t="s">
        <v>120</v>
      </c>
      <c r="I49" s="13" t="s">
        <v>10</v>
      </c>
    </row>
    <row r="50" spans="1:9" ht="11.25">
      <c r="A50" s="12"/>
      <c r="B50" s="12" t="s">
        <v>53</v>
      </c>
      <c r="C50" s="18" t="s">
        <v>213</v>
      </c>
      <c r="D50" s="12" t="s">
        <v>12</v>
      </c>
      <c r="E50" s="12" t="s">
        <v>164</v>
      </c>
      <c r="F50" s="9" t="s">
        <v>111</v>
      </c>
      <c r="G50" s="12" t="s">
        <v>14</v>
      </c>
      <c r="H50" s="12" t="s">
        <v>54</v>
      </c>
      <c r="I50" s="12" t="s">
        <v>10</v>
      </c>
    </row>
    <row r="51" spans="1:9" ht="11.25">
      <c r="A51" s="12"/>
      <c r="B51" s="12" t="s">
        <v>55</v>
      </c>
      <c r="C51" s="12" t="s">
        <v>215</v>
      </c>
      <c r="D51" s="12" t="s">
        <v>12</v>
      </c>
      <c r="E51" s="12" t="s">
        <v>164</v>
      </c>
      <c r="F51" s="12" t="s">
        <v>111</v>
      </c>
      <c r="G51" s="12" t="s">
        <v>14</v>
      </c>
      <c r="H51" s="12" t="s">
        <v>3</v>
      </c>
      <c r="I51" s="12" t="s">
        <v>4</v>
      </c>
    </row>
    <row r="52" spans="1:9" s="10" customFormat="1" ht="11.25">
      <c r="A52" s="41"/>
      <c r="B52" s="35" t="s">
        <v>204</v>
      </c>
      <c r="C52" s="42"/>
      <c r="D52" s="37"/>
      <c r="E52" s="37"/>
      <c r="F52" s="38"/>
      <c r="G52" s="38"/>
      <c r="H52" s="38"/>
      <c r="I52" s="39"/>
    </row>
    <row r="53" spans="1:9" s="10" customFormat="1" ht="11.25">
      <c r="A53" s="17"/>
      <c r="B53" s="18" t="s">
        <v>184</v>
      </c>
      <c r="C53" s="11" t="s">
        <v>144</v>
      </c>
      <c r="D53" s="12" t="s">
        <v>113</v>
      </c>
      <c r="E53" s="12" t="s">
        <v>167</v>
      </c>
      <c r="F53" s="12" t="s">
        <v>111</v>
      </c>
      <c r="G53" s="12" t="s">
        <v>14</v>
      </c>
      <c r="H53" s="12" t="s">
        <v>134</v>
      </c>
      <c r="I53" s="12" t="s">
        <v>4</v>
      </c>
    </row>
    <row r="54" spans="1:9" ht="11.25">
      <c r="A54" s="19"/>
      <c r="B54" s="18" t="s">
        <v>190</v>
      </c>
      <c r="C54" s="11" t="s">
        <v>170</v>
      </c>
      <c r="D54" s="12" t="s">
        <v>19</v>
      </c>
      <c r="E54" s="12" t="s">
        <v>167</v>
      </c>
      <c r="F54" s="12" t="s">
        <v>111</v>
      </c>
      <c r="G54" s="12" t="s">
        <v>14</v>
      </c>
      <c r="H54" s="14" t="s">
        <v>193</v>
      </c>
      <c r="I54" s="12" t="s">
        <v>10</v>
      </c>
    </row>
    <row r="55" spans="1:9" ht="11.25">
      <c r="A55" s="17"/>
      <c r="B55" s="18" t="s">
        <v>183</v>
      </c>
      <c r="C55" s="11" t="s">
        <v>124</v>
      </c>
      <c r="D55" s="12" t="s">
        <v>19</v>
      </c>
      <c r="E55" s="12" t="s">
        <v>167</v>
      </c>
      <c r="F55" s="12" t="s">
        <v>111</v>
      </c>
      <c r="G55" s="12"/>
      <c r="H55" s="14" t="s">
        <v>125</v>
      </c>
      <c r="I55" s="12" t="s">
        <v>10</v>
      </c>
    </row>
    <row r="56" spans="1:9" s="25" customFormat="1" ht="11.25">
      <c r="A56" s="12"/>
      <c r="B56" s="12" t="s">
        <v>182</v>
      </c>
      <c r="C56" s="18" t="s">
        <v>220</v>
      </c>
      <c r="D56" s="12" t="s">
        <v>113</v>
      </c>
      <c r="E56" s="12" t="s">
        <v>167</v>
      </c>
      <c r="F56" s="18" t="s">
        <v>111</v>
      </c>
      <c r="G56" s="12" t="s">
        <v>14</v>
      </c>
      <c r="H56" s="12" t="s">
        <v>147</v>
      </c>
      <c r="I56" s="12" t="s">
        <v>10</v>
      </c>
    </row>
    <row r="57" spans="1:9" s="10" customFormat="1" ht="11.25">
      <c r="A57" s="12"/>
      <c r="B57" s="12" t="s">
        <v>225</v>
      </c>
      <c r="C57" s="18" t="s">
        <v>187</v>
      </c>
      <c r="D57" s="12" t="s">
        <v>19</v>
      </c>
      <c r="E57" s="12" t="s">
        <v>164</v>
      </c>
      <c r="F57" s="11" t="s">
        <v>111</v>
      </c>
      <c r="G57" s="12" t="s">
        <v>14</v>
      </c>
      <c r="H57" s="14" t="s">
        <v>9</v>
      </c>
      <c r="I57" s="12" t="s">
        <v>10</v>
      </c>
    </row>
    <row r="58" spans="1:9" s="26" customFormat="1" ht="13.5" customHeight="1">
      <c r="A58" s="12"/>
      <c r="B58" s="12" t="s">
        <v>181</v>
      </c>
      <c r="C58" s="12" t="s">
        <v>149</v>
      </c>
      <c r="D58" s="12" t="s">
        <v>113</v>
      </c>
      <c r="E58" s="12" t="s">
        <v>167</v>
      </c>
      <c r="F58" s="12" t="s">
        <v>111</v>
      </c>
      <c r="G58" s="12" t="s">
        <v>14</v>
      </c>
      <c r="H58" s="12" t="s">
        <v>140</v>
      </c>
      <c r="I58" s="12" t="s">
        <v>10</v>
      </c>
    </row>
    <row r="59" spans="1:9" s="23" customFormat="1" ht="11.25">
      <c r="A59" s="12"/>
      <c r="B59" s="12" t="s">
        <v>180</v>
      </c>
      <c r="C59" s="18" t="s">
        <v>148</v>
      </c>
      <c r="D59" s="21" t="s">
        <v>113</v>
      </c>
      <c r="E59" s="12" t="s">
        <v>167</v>
      </c>
      <c r="F59" s="12" t="s">
        <v>111</v>
      </c>
      <c r="G59" s="12"/>
      <c r="H59" s="12" t="s">
        <v>132</v>
      </c>
      <c r="I59" s="12" t="s">
        <v>4</v>
      </c>
    </row>
    <row r="60" spans="1:9" ht="11.25">
      <c r="A60" s="12"/>
      <c r="B60" s="12" t="s">
        <v>191</v>
      </c>
      <c r="C60" s="11" t="s">
        <v>231</v>
      </c>
      <c r="D60" s="12" t="s">
        <v>19</v>
      </c>
      <c r="E60" s="12" t="s">
        <v>167</v>
      </c>
      <c r="F60" s="12" t="s">
        <v>111</v>
      </c>
      <c r="G60" s="12" t="s">
        <v>14</v>
      </c>
      <c r="H60" s="14" t="s">
        <v>192</v>
      </c>
      <c r="I60" s="12" t="s">
        <v>10</v>
      </c>
    </row>
    <row r="61" spans="1:9" ht="11.25">
      <c r="A61" s="17"/>
      <c r="B61" s="18" t="s">
        <v>179</v>
      </c>
      <c r="C61" s="18" t="s">
        <v>159</v>
      </c>
      <c r="D61" s="18" t="s">
        <v>19</v>
      </c>
      <c r="E61" s="18" t="s">
        <v>164</v>
      </c>
      <c r="F61" s="18" t="s">
        <v>111</v>
      </c>
      <c r="G61" s="12" t="s">
        <v>14</v>
      </c>
      <c r="H61" s="12" t="s">
        <v>116</v>
      </c>
      <c r="I61" s="12" t="s">
        <v>10</v>
      </c>
    </row>
    <row r="62" spans="1:9" ht="11.25">
      <c r="A62" s="49">
        <v>45362</v>
      </c>
      <c r="B62" s="47" t="s">
        <v>207</v>
      </c>
      <c r="C62" s="47" t="s">
        <v>221</v>
      </c>
      <c r="D62" s="18" t="s">
        <v>208</v>
      </c>
      <c r="E62" s="18" t="s">
        <v>164</v>
      </c>
      <c r="F62" s="18" t="s">
        <v>111</v>
      </c>
      <c r="G62" s="12" t="s">
        <v>35</v>
      </c>
      <c r="H62" s="12" t="s">
        <v>209</v>
      </c>
      <c r="I62" s="12" t="s">
        <v>10</v>
      </c>
    </row>
    <row r="63" spans="1:9" ht="11.25">
      <c r="A63" s="17"/>
      <c r="B63" s="18" t="s">
        <v>178</v>
      </c>
      <c r="C63" s="18" t="s">
        <v>156</v>
      </c>
      <c r="D63" s="21" t="s">
        <v>113</v>
      </c>
      <c r="E63" s="12" t="s">
        <v>167</v>
      </c>
      <c r="F63" s="12" t="s">
        <v>111</v>
      </c>
      <c r="G63" s="12"/>
      <c r="H63" s="12" t="s">
        <v>131</v>
      </c>
      <c r="I63" s="12" t="s">
        <v>97</v>
      </c>
    </row>
    <row r="64" spans="1:9" ht="11.25">
      <c r="A64" s="24" t="s">
        <v>165</v>
      </c>
      <c r="B64" s="24"/>
      <c r="C64" s="24"/>
      <c r="D64" s="24"/>
      <c r="E64" s="24"/>
      <c r="F64" s="24"/>
      <c r="G64" s="24"/>
      <c r="H64" s="24"/>
      <c r="I64" s="43"/>
    </row>
    <row r="65" spans="1:9" ht="11.25">
      <c r="A65" s="28" t="s">
        <v>201</v>
      </c>
      <c r="B65" s="44"/>
      <c r="C65" s="44"/>
      <c r="D65" s="44"/>
      <c r="E65" s="44"/>
      <c r="F65" s="44"/>
      <c r="G65" s="44"/>
      <c r="H65" s="44"/>
      <c r="I65" s="45"/>
    </row>
    <row r="66" spans="1:9" ht="11.25">
      <c r="A66" s="57" t="s">
        <v>237</v>
      </c>
      <c r="B66" s="57"/>
      <c r="C66" s="57"/>
      <c r="D66" s="57"/>
      <c r="E66" s="57"/>
      <c r="F66" s="57"/>
      <c r="G66" s="57"/>
      <c r="H66" s="57"/>
      <c r="I66" s="57"/>
    </row>
    <row r="67" spans="1:9" ht="45">
      <c r="A67" s="2"/>
      <c r="B67" s="2" t="s">
        <v>95</v>
      </c>
      <c r="C67" s="2" t="s">
        <v>100</v>
      </c>
      <c r="D67" s="2" t="s">
        <v>59</v>
      </c>
      <c r="E67" s="2" t="s">
        <v>162</v>
      </c>
      <c r="F67" s="2" t="s">
        <v>60</v>
      </c>
      <c r="G67" s="2" t="s">
        <v>61</v>
      </c>
      <c r="H67" s="2" t="s">
        <v>62</v>
      </c>
      <c r="I67" s="2" t="s">
        <v>153</v>
      </c>
    </row>
    <row r="68" spans="1:10" ht="11.25">
      <c r="A68" s="46"/>
      <c r="B68" s="9" t="s">
        <v>218</v>
      </c>
      <c r="C68" s="15">
        <f aca="true" t="shared" si="0" ref="C68:C76">C3</f>
        <v>2015</v>
      </c>
      <c r="D68" s="9" t="str">
        <f aca="true" t="shared" si="1" ref="D68:D74">IF(D3=0,"",D3)</f>
        <v>Annual overlap</v>
      </c>
      <c r="E68" s="12" t="s">
        <v>160</v>
      </c>
      <c r="F68" s="9" t="s">
        <v>112</v>
      </c>
      <c r="G68" s="12"/>
      <c r="H68" s="12" t="s">
        <v>63</v>
      </c>
      <c r="I68" s="12" t="s">
        <v>64</v>
      </c>
      <c r="J68" s="10"/>
    </row>
    <row r="69" spans="1:9" ht="11.25">
      <c r="A69" s="19"/>
      <c r="B69" s="9" t="s">
        <v>130</v>
      </c>
      <c r="C69" s="15">
        <f t="shared" si="0"/>
        <v>2015</v>
      </c>
      <c r="D69" s="9" t="str">
        <f t="shared" si="1"/>
        <v>Annual overlap</v>
      </c>
      <c r="E69" s="12" t="s">
        <v>160</v>
      </c>
      <c r="F69" s="9" t="s">
        <v>70</v>
      </c>
      <c r="G69" s="12"/>
      <c r="H69" s="12" t="s">
        <v>63</v>
      </c>
      <c r="I69" s="12" t="s">
        <v>64</v>
      </c>
    </row>
    <row r="70" spans="1:10" ht="11.25">
      <c r="A70" s="19"/>
      <c r="B70" s="9" t="s">
        <v>186</v>
      </c>
      <c r="C70" s="15">
        <f t="shared" si="0"/>
        <v>2015</v>
      </c>
      <c r="D70" s="9" t="str">
        <f t="shared" si="1"/>
        <v>Annual overlap</v>
      </c>
      <c r="E70" s="12" t="s">
        <v>160</v>
      </c>
      <c r="F70" s="12" t="s">
        <v>112</v>
      </c>
      <c r="G70" s="12"/>
      <c r="H70" s="12" t="s">
        <v>63</v>
      </c>
      <c r="I70" s="12" t="s">
        <v>64</v>
      </c>
      <c r="J70" s="10"/>
    </row>
    <row r="71" spans="1:9" s="10" customFormat="1" ht="11.25">
      <c r="A71" s="19"/>
      <c r="B71" s="9" t="s">
        <v>66</v>
      </c>
      <c r="C71" s="15">
        <f t="shared" si="0"/>
        <v>2015</v>
      </c>
      <c r="D71" s="9" t="str">
        <f t="shared" si="1"/>
        <v>Annual overlap</v>
      </c>
      <c r="E71" s="12" t="s">
        <v>160</v>
      </c>
      <c r="F71" s="9" t="s">
        <v>70</v>
      </c>
      <c r="G71" s="12"/>
      <c r="H71" s="12" t="s">
        <v>63</v>
      </c>
      <c r="I71" s="12" t="s">
        <v>64</v>
      </c>
    </row>
    <row r="72" spans="1:9" s="10" customFormat="1" ht="11.25">
      <c r="A72" s="19"/>
      <c r="B72" s="9" t="s">
        <v>200</v>
      </c>
      <c r="C72" s="15">
        <f t="shared" si="0"/>
        <v>2015</v>
      </c>
      <c r="D72" s="9" t="str">
        <f t="shared" si="1"/>
        <v>Annual overlap</v>
      </c>
      <c r="E72" s="12" t="s">
        <v>160</v>
      </c>
      <c r="F72" s="9" t="s">
        <v>112</v>
      </c>
      <c r="G72" s="12"/>
      <c r="H72" s="12" t="s">
        <v>63</v>
      </c>
      <c r="I72" s="12" t="s">
        <v>64</v>
      </c>
    </row>
    <row r="73" spans="1:9" s="10" customFormat="1" ht="11.25">
      <c r="A73" s="19"/>
      <c r="B73" s="9" t="s">
        <v>67</v>
      </c>
      <c r="C73" s="15">
        <f t="shared" si="0"/>
        <v>2015</v>
      </c>
      <c r="D73" s="9" t="str">
        <f t="shared" si="1"/>
        <v>Annual overlap</v>
      </c>
      <c r="E73" s="12" t="s">
        <v>160</v>
      </c>
      <c r="F73" s="9" t="s">
        <v>112</v>
      </c>
      <c r="G73" s="12"/>
      <c r="H73" s="12" t="s">
        <v>63</v>
      </c>
      <c r="I73" s="12" t="s">
        <v>64</v>
      </c>
    </row>
    <row r="74" spans="1:9" s="10" customFormat="1" ht="11.25">
      <c r="A74" s="19"/>
      <c r="B74" s="9" t="s">
        <v>65</v>
      </c>
      <c r="C74" s="15">
        <f t="shared" si="0"/>
        <v>2015</v>
      </c>
      <c r="D74" s="9" t="str">
        <f t="shared" si="1"/>
        <v>Annual overlap</v>
      </c>
      <c r="E74" s="12" t="s">
        <v>160</v>
      </c>
      <c r="F74" s="9" t="s">
        <v>112</v>
      </c>
      <c r="G74" s="12"/>
      <c r="H74" s="12" t="s">
        <v>63</v>
      </c>
      <c r="I74" s="12" t="s">
        <v>64</v>
      </c>
    </row>
    <row r="75" spans="1:9" s="10" customFormat="1" ht="11.25">
      <c r="A75" s="19"/>
      <c r="B75" s="9" t="s">
        <v>212</v>
      </c>
      <c r="C75" s="15">
        <f t="shared" si="0"/>
        <v>2015</v>
      </c>
      <c r="D75" s="12" t="str">
        <f>IF(D10=0,"",D11)</f>
        <v>Annual overlap</v>
      </c>
      <c r="E75" s="12" t="s">
        <v>160</v>
      </c>
      <c r="F75" s="9" t="s">
        <v>112</v>
      </c>
      <c r="G75" s="12"/>
      <c r="H75" s="12" t="s">
        <v>98</v>
      </c>
      <c r="I75" s="12" t="s">
        <v>68</v>
      </c>
    </row>
    <row r="76" spans="1:9" s="10" customFormat="1" ht="11.25">
      <c r="A76" s="19"/>
      <c r="B76" s="9" t="s">
        <v>227</v>
      </c>
      <c r="C76" s="15">
        <f t="shared" si="0"/>
        <v>2015</v>
      </c>
      <c r="D76" s="12" t="str">
        <f>IF(D11=0,"",D11)</f>
        <v>Annual overlap</v>
      </c>
      <c r="E76" s="12" t="s">
        <v>160</v>
      </c>
      <c r="F76" s="9" t="s">
        <v>112</v>
      </c>
      <c r="G76" s="12"/>
      <c r="H76" s="12" t="s">
        <v>98</v>
      </c>
      <c r="I76" s="12" t="s">
        <v>68</v>
      </c>
    </row>
    <row r="77" spans="1:9" s="10" customFormat="1" ht="11.25">
      <c r="A77" s="40"/>
      <c r="B77" s="35" t="s">
        <v>206</v>
      </c>
      <c r="C77" s="36"/>
      <c r="D77" s="37"/>
      <c r="E77" s="37"/>
      <c r="F77" s="38"/>
      <c r="G77" s="38"/>
      <c r="H77" s="38"/>
      <c r="I77" s="39"/>
    </row>
    <row r="78" spans="1:9" s="10" customFormat="1" ht="11.25">
      <c r="A78" s="16"/>
      <c r="B78" s="18" t="s">
        <v>69</v>
      </c>
      <c r="C78" s="15" t="str">
        <f aca="true" t="shared" si="2" ref="C78:C84">LEFT(TRIM(C13),SEARCH(" ",TRIM(C13),1)-1)&amp;" Pr. Chaînés"</f>
        <v>2021-22 Pr. Chaînés</v>
      </c>
      <c r="D78" s="9" t="str">
        <f>IF(D13=0,"",D13)</f>
        <v>Quarter overlap</v>
      </c>
      <c r="E78" s="12" t="s">
        <v>169</v>
      </c>
      <c r="F78" s="12" t="s">
        <v>112</v>
      </c>
      <c r="G78" s="12" t="str">
        <f>IF(G13="Y","O",G13)</f>
        <v>O</v>
      </c>
      <c r="H78" s="12" t="s">
        <v>71</v>
      </c>
      <c r="I78" s="12" t="s">
        <v>68</v>
      </c>
    </row>
    <row r="79" spans="1:9" s="10" customFormat="1" ht="11.25">
      <c r="A79" s="16"/>
      <c r="B79" s="18" t="s">
        <v>104</v>
      </c>
      <c r="C79" s="15" t="str">
        <f t="shared" si="2"/>
        <v>2015 Pr. Chaînés</v>
      </c>
      <c r="D79" s="12" t="str">
        <f>IF(D14=0,"",D14)</f>
        <v>Annual overlap </v>
      </c>
      <c r="E79" s="12" t="s">
        <v>169</v>
      </c>
      <c r="F79" s="9" t="s">
        <v>112</v>
      </c>
      <c r="G79" s="12" t="str">
        <f>IF(G14="Y","O",G14)</f>
        <v>O</v>
      </c>
      <c r="H79" s="12" t="s">
        <v>9</v>
      </c>
      <c r="I79" s="12" t="s">
        <v>68</v>
      </c>
    </row>
    <row r="80" spans="1:9" s="10" customFormat="1" ht="11.25">
      <c r="A80" s="16"/>
      <c r="B80" s="18" t="s">
        <v>72</v>
      </c>
      <c r="C80" s="15" t="str">
        <f t="shared" si="2"/>
        <v>2015 Pr. Chaînés</v>
      </c>
      <c r="D80" s="12" t="str">
        <f>IF(D15=0,"",D15)</f>
        <v>Annual overlap</v>
      </c>
      <c r="E80" s="12" t="s">
        <v>169</v>
      </c>
      <c r="F80" s="9" t="s">
        <v>112</v>
      </c>
      <c r="G80" s="12" t="str">
        <f>IF(G15="Y","O",G15)</f>
        <v>O</v>
      </c>
      <c r="H80" s="12" t="s">
        <v>9</v>
      </c>
      <c r="I80" s="12" t="s">
        <v>68</v>
      </c>
    </row>
    <row r="81" spans="1:9" s="10" customFormat="1" ht="11.25">
      <c r="A81" s="16"/>
      <c r="B81" s="18" t="s">
        <v>17</v>
      </c>
      <c r="C81" s="15" t="str">
        <f t="shared" si="2"/>
        <v>2017 Pr. Chaînés</v>
      </c>
      <c r="D81" s="9" t="str">
        <f>IF(D16=0,"",D16)</f>
        <v>Quarter overlap</v>
      </c>
      <c r="E81" s="12" t="s">
        <v>169</v>
      </c>
      <c r="F81" s="9" t="s">
        <v>112</v>
      </c>
      <c r="G81" s="12" t="str">
        <f>IF(G16="Y","O",G16)</f>
        <v>O</v>
      </c>
      <c r="H81" s="12" t="s">
        <v>142</v>
      </c>
      <c r="I81" s="12" t="s">
        <v>64</v>
      </c>
    </row>
    <row r="82" spans="1:9" s="10" customFormat="1" ht="11.25">
      <c r="A82" s="16"/>
      <c r="B82" s="18" t="s">
        <v>123</v>
      </c>
      <c r="C82" s="15" t="str">
        <f t="shared" si="2"/>
        <v>2018 Pr. Chaînés</v>
      </c>
      <c r="D82" s="9" t="str">
        <f>IF(D17=0,"",D17)</f>
        <v>Annual overlap</v>
      </c>
      <c r="E82" s="12" t="s">
        <v>168</v>
      </c>
      <c r="F82" s="9" t="s">
        <v>112</v>
      </c>
      <c r="G82" s="12" t="str">
        <f>IF(G17="Y","O",G17)</f>
        <v>O</v>
      </c>
      <c r="H82" s="12" t="s">
        <v>114</v>
      </c>
      <c r="I82" s="12" t="s">
        <v>68</v>
      </c>
    </row>
    <row r="83" spans="1:9" s="29" customFormat="1" ht="11.25">
      <c r="A83" s="16"/>
      <c r="B83" s="18" t="s">
        <v>219</v>
      </c>
      <c r="C83" s="15" t="str">
        <f t="shared" si="2"/>
        <v>2015 Pr. Chaînés</v>
      </c>
      <c r="D83" s="12" t="s">
        <v>19</v>
      </c>
      <c r="E83" s="12" t="s">
        <v>168</v>
      </c>
      <c r="F83" s="12" t="s">
        <v>112</v>
      </c>
      <c r="G83" s="12" t="s">
        <v>141</v>
      </c>
      <c r="H83" s="14" t="s">
        <v>40</v>
      </c>
      <c r="I83" s="12" t="s">
        <v>68</v>
      </c>
    </row>
    <row r="84" spans="1:9" s="29" customFormat="1" ht="11.25">
      <c r="A84" s="16"/>
      <c r="B84" s="18" t="s">
        <v>224</v>
      </c>
      <c r="C84" s="15" t="str">
        <f t="shared" si="2"/>
        <v>2017 Pr. Chaînés</v>
      </c>
      <c r="D84" s="12" t="s">
        <v>19</v>
      </c>
      <c r="E84" s="12" t="s">
        <v>168</v>
      </c>
      <c r="F84" s="12" t="s">
        <v>112</v>
      </c>
      <c r="G84" s="12" t="s">
        <v>141</v>
      </c>
      <c r="H84" s="14" t="s">
        <v>151</v>
      </c>
      <c r="I84" s="12" t="s">
        <v>68</v>
      </c>
    </row>
    <row r="85" spans="1:9" s="10" customFormat="1" ht="11.25">
      <c r="A85" s="16"/>
      <c r="B85" s="18" t="s">
        <v>230</v>
      </c>
      <c r="C85" s="15" t="str">
        <f aca="true" t="shared" si="3" ref="C85:C100">LEFT(TRIM(C20),SEARCH(" ",TRIM(C20),1)-1)&amp;" Pr. Chaînés"</f>
        <v>2015 Pr. Chaînés</v>
      </c>
      <c r="D85" s="9" t="str">
        <f aca="true" t="shared" si="4" ref="D85:D98">IF(D20=0,"",D20)</f>
        <v>Annual overlap</v>
      </c>
      <c r="E85" s="12" t="s">
        <v>169</v>
      </c>
      <c r="F85" s="9" t="s">
        <v>112</v>
      </c>
      <c r="G85" s="12" t="str">
        <f aca="true" t="shared" si="5" ref="G85:G99">IF(G20="Y","O",G20)</f>
        <v>O</v>
      </c>
      <c r="H85" s="12" t="s">
        <v>73</v>
      </c>
      <c r="I85" s="12" t="s">
        <v>68</v>
      </c>
    </row>
    <row r="86" spans="1:9" s="10" customFormat="1" ht="11.25">
      <c r="A86" s="16"/>
      <c r="B86" s="18" t="s">
        <v>74</v>
      </c>
      <c r="C86" s="15" t="str">
        <f t="shared" si="3"/>
        <v>2010 Pr. Chaînés</v>
      </c>
      <c r="D86" s="9" t="str">
        <f t="shared" si="4"/>
        <v>Annual overlap</v>
      </c>
      <c r="E86" s="12" t="s">
        <v>168</v>
      </c>
      <c r="F86" s="9" t="s">
        <v>112</v>
      </c>
      <c r="G86" s="12" t="str">
        <f t="shared" si="5"/>
        <v>O</v>
      </c>
      <c r="H86" s="12" t="s">
        <v>73</v>
      </c>
      <c r="I86" s="12" t="s">
        <v>68</v>
      </c>
    </row>
    <row r="87" spans="1:9" s="10" customFormat="1" ht="11.25">
      <c r="A87" s="16"/>
      <c r="B87" s="18" t="s">
        <v>137</v>
      </c>
      <c r="C87" s="15" t="str">
        <f t="shared" si="3"/>
        <v>2015 Pr. Chaînés</v>
      </c>
      <c r="D87" s="9" t="str">
        <f t="shared" si="4"/>
        <v>Annual overlap</v>
      </c>
      <c r="E87" s="12" t="s">
        <v>169</v>
      </c>
      <c r="F87" s="9" t="s">
        <v>112</v>
      </c>
      <c r="G87" s="12" t="str">
        <f t="shared" si="5"/>
        <v>O</v>
      </c>
      <c r="H87" s="12" t="s">
        <v>9</v>
      </c>
      <c r="I87" s="12" t="s">
        <v>68</v>
      </c>
    </row>
    <row r="88" spans="1:9" s="10" customFormat="1" ht="11.25">
      <c r="A88" s="16"/>
      <c r="B88" s="18" t="s">
        <v>102</v>
      </c>
      <c r="C88" s="15" t="str">
        <f t="shared" si="3"/>
        <v>2015 Pr. Chaînés</v>
      </c>
      <c r="D88" s="9" t="str">
        <f t="shared" si="4"/>
        <v>Annual overlap</v>
      </c>
      <c r="E88" s="12" t="s">
        <v>169</v>
      </c>
      <c r="F88" s="9" t="s">
        <v>112</v>
      </c>
      <c r="G88" s="12" t="str">
        <f t="shared" si="5"/>
        <v>O</v>
      </c>
      <c r="H88" s="12" t="s">
        <v>9</v>
      </c>
      <c r="I88" s="12" t="s">
        <v>68</v>
      </c>
    </row>
    <row r="89" spans="1:9" s="10" customFormat="1" ht="11.25">
      <c r="A89" s="53">
        <v>45449</v>
      </c>
      <c r="B89" s="47" t="s">
        <v>23</v>
      </c>
      <c r="C89" s="54" t="str">
        <f t="shared" si="3"/>
        <v>2020 Pr. Chaînés</v>
      </c>
      <c r="D89" s="9" t="str">
        <f t="shared" si="4"/>
        <v>Annual overlap</v>
      </c>
      <c r="E89" s="12" t="s">
        <v>169</v>
      </c>
      <c r="F89" s="9" t="s">
        <v>112</v>
      </c>
      <c r="G89" s="12" t="str">
        <f t="shared" si="5"/>
        <v>O</v>
      </c>
      <c r="H89" s="12" t="s">
        <v>9</v>
      </c>
      <c r="I89" s="12" t="s">
        <v>68</v>
      </c>
    </row>
    <row r="90" spans="1:9" s="10" customFormat="1" ht="11.25">
      <c r="A90" s="16"/>
      <c r="B90" s="18" t="s">
        <v>75</v>
      </c>
      <c r="C90" s="15" t="str">
        <f t="shared" si="3"/>
        <v>2015 Pr. Chaînés</v>
      </c>
      <c r="D90" s="9" t="str">
        <f t="shared" si="4"/>
        <v>Annual overlap</v>
      </c>
      <c r="E90" s="12" t="s">
        <v>169</v>
      </c>
      <c r="F90" s="9" t="s">
        <v>112</v>
      </c>
      <c r="G90" s="12" t="str">
        <f t="shared" si="5"/>
        <v>O</v>
      </c>
      <c r="H90" s="12" t="s">
        <v>9</v>
      </c>
      <c r="I90" s="12" t="s">
        <v>68</v>
      </c>
    </row>
    <row r="91" spans="1:9" s="10" customFormat="1" ht="11.25">
      <c r="A91" s="16"/>
      <c r="B91" s="18" t="s">
        <v>76</v>
      </c>
      <c r="C91" s="15" t="str">
        <f t="shared" si="3"/>
        <v>1991 Pr. Chaînés</v>
      </c>
      <c r="D91" s="9" t="str">
        <f t="shared" si="4"/>
        <v>Annual overlap</v>
      </c>
      <c r="E91" s="12" t="s">
        <v>169</v>
      </c>
      <c r="F91" s="9" t="s">
        <v>70</v>
      </c>
      <c r="G91" s="12" t="str">
        <f t="shared" si="5"/>
        <v>O</v>
      </c>
      <c r="H91" s="12" t="s">
        <v>9</v>
      </c>
      <c r="I91" s="12" t="s">
        <v>68</v>
      </c>
    </row>
    <row r="92" spans="1:9" s="10" customFormat="1" ht="11.25">
      <c r="A92" s="16"/>
      <c r="B92" s="18" t="s">
        <v>107</v>
      </c>
      <c r="C92" s="15" t="str">
        <f t="shared" si="3"/>
        <v>2015 Pr. Chaînés</v>
      </c>
      <c r="D92" s="9" t="str">
        <f t="shared" si="4"/>
        <v>Annual overlap</v>
      </c>
      <c r="E92" s="12" t="s">
        <v>169</v>
      </c>
      <c r="F92" s="9" t="s">
        <v>112</v>
      </c>
      <c r="G92" s="12" t="str">
        <f t="shared" si="5"/>
        <v>O</v>
      </c>
      <c r="H92" s="12" t="s">
        <v>9</v>
      </c>
      <c r="I92" s="12" t="s">
        <v>68</v>
      </c>
    </row>
    <row r="93" spans="1:9" s="10" customFormat="1" ht="11.25">
      <c r="A93" s="16"/>
      <c r="B93" s="18" t="s">
        <v>77</v>
      </c>
      <c r="C93" s="15" t="str">
        <f t="shared" si="3"/>
        <v>2015 Pr. Chaînés</v>
      </c>
      <c r="D93" s="9" t="str">
        <f t="shared" si="4"/>
        <v>Annual overlap</v>
      </c>
      <c r="E93" s="12" t="s">
        <v>169</v>
      </c>
      <c r="F93" s="9" t="s">
        <v>112</v>
      </c>
      <c r="G93" s="12" t="str">
        <f t="shared" si="5"/>
        <v>O</v>
      </c>
      <c r="H93" s="12" t="s">
        <v>29</v>
      </c>
      <c r="I93" s="12" t="s">
        <v>68</v>
      </c>
    </row>
    <row r="94" spans="1:9" s="10" customFormat="1" ht="11.25">
      <c r="A94" s="16"/>
      <c r="B94" s="18" t="s">
        <v>78</v>
      </c>
      <c r="C94" s="15" t="str">
        <f t="shared" si="3"/>
        <v>2015 Pr. Chaînés</v>
      </c>
      <c r="D94" s="9" t="str">
        <f t="shared" si="4"/>
        <v>Annual overlap</v>
      </c>
      <c r="E94" s="12" t="s">
        <v>169</v>
      </c>
      <c r="F94" s="9" t="s">
        <v>112</v>
      </c>
      <c r="G94" s="12" t="str">
        <f t="shared" si="5"/>
        <v>O</v>
      </c>
      <c r="H94" s="12" t="s">
        <v>73</v>
      </c>
      <c r="I94" s="12" t="s">
        <v>68</v>
      </c>
    </row>
    <row r="95" spans="1:9" s="10" customFormat="1" ht="11.25">
      <c r="A95" s="16"/>
      <c r="B95" s="18" t="s">
        <v>79</v>
      </c>
      <c r="C95" s="15" t="str">
        <f t="shared" si="3"/>
        <v>2021 Pr. Chaînés</v>
      </c>
      <c r="D95" s="9" t="str">
        <f t="shared" si="4"/>
        <v>Annual overlap</v>
      </c>
      <c r="E95" s="12" t="s">
        <v>169</v>
      </c>
      <c r="F95" s="9" t="s">
        <v>112</v>
      </c>
      <c r="G95" s="9" t="str">
        <f t="shared" si="5"/>
        <v>O</v>
      </c>
      <c r="H95" s="9" t="s">
        <v>9</v>
      </c>
      <c r="I95" s="12" t="s">
        <v>68</v>
      </c>
    </row>
    <row r="96" spans="1:9" s="10" customFormat="1" ht="11.25">
      <c r="A96" s="16"/>
      <c r="B96" s="18" t="s">
        <v>129</v>
      </c>
      <c r="C96" s="15" t="str">
        <f t="shared" si="3"/>
        <v>2015 Pr. Chaînés</v>
      </c>
      <c r="D96" s="12" t="str">
        <f t="shared" si="4"/>
        <v>Over-the-year technique</v>
      </c>
      <c r="E96" s="12" t="s">
        <v>168</v>
      </c>
      <c r="F96" s="9" t="s">
        <v>112</v>
      </c>
      <c r="G96" s="12" t="str">
        <f t="shared" si="5"/>
        <v>N</v>
      </c>
      <c r="H96" s="12" t="s">
        <v>118</v>
      </c>
      <c r="I96" s="12" t="s">
        <v>68</v>
      </c>
    </row>
    <row r="97" spans="1:9" s="31" customFormat="1" ht="12.75" customHeight="1">
      <c r="A97" s="16"/>
      <c r="B97" s="18" t="s">
        <v>80</v>
      </c>
      <c r="C97" s="15" t="str">
        <f t="shared" si="3"/>
        <v>2015 Pr. Chaînés</v>
      </c>
      <c r="D97" s="9" t="str">
        <f t="shared" si="4"/>
        <v>Annual overlap</v>
      </c>
      <c r="E97" s="12" t="s">
        <v>169</v>
      </c>
      <c r="F97" s="9" t="s">
        <v>112</v>
      </c>
      <c r="G97" s="9" t="str">
        <f t="shared" si="5"/>
        <v>O</v>
      </c>
      <c r="H97" s="9" t="s">
        <v>9</v>
      </c>
      <c r="I97" s="12" t="s">
        <v>68</v>
      </c>
    </row>
    <row r="98" spans="1:9" ht="11.25">
      <c r="A98" s="16"/>
      <c r="B98" s="18" t="s">
        <v>81</v>
      </c>
      <c r="C98" s="15" t="str">
        <f t="shared" si="3"/>
        <v>2015 Pr. Chaînés</v>
      </c>
      <c r="D98" s="12" t="str">
        <f t="shared" si="4"/>
        <v>Quarter overlap</v>
      </c>
      <c r="E98" s="12" t="s">
        <v>169</v>
      </c>
      <c r="F98" s="12" t="s">
        <v>112</v>
      </c>
      <c r="G98" s="12" t="str">
        <f t="shared" si="5"/>
        <v>O</v>
      </c>
      <c r="H98" s="12" t="s">
        <v>36</v>
      </c>
      <c r="I98" s="12" t="s">
        <v>64</v>
      </c>
    </row>
    <row r="99" spans="1:9" s="10" customFormat="1" ht="11.25">
      <c r="A99" s="53">
        <v>45450</v>
      </c>
      <c r="B99" s="47" t="s">
        <v>110</v>
      </c>
      <c r="C99" s="54" t="str">
        <f t="shared" si="3"/>
        <v>2020 Pr. Chaînés</v>
      </c>
      <c r="D99" s="9" t="s">
        <v>19</v>
      </c>
      <c r="E99" s="12" t="s">
        <v>169</v>
      </c>
      <c r="F99" s="9" t="s">
        <v>112</v>
      </c>
      <c r="G99" s="9" t="str">
        <f t="shared" si="5"/>
        <v>O</v>
      </c>
      <c r="H99" s="9" t="s">
        <v>37</v>
      </c>
      <c r="I99" s="12" t="s">
        <v>68</v>
      </c>
    </row>
    <row r="100" spans="1:9" s="29" customFormat="1" ht="11.25">
      <c r="A100" s="16"/>
      <c r="B100" s="18" t="s">
        <v>145</v>
      </c>
      <c r="C100" s="15" t="str">
        <f t="shared" si="3"/>
        <v>2015 Pr. Chaînés</v>
      </c>
      <c r="D100" s="12" t="s">
        <v>19</v>
      </c>
      <c r="E100" s="12" t="s">
        <v>169</v>
      </c>
      <c r="F100" s="12" t="s">
        <v>112</v>
      </c>
      <c r="G100" s="12" t="s">
        <v>141</v>
      </c>
      <c r="H100" s="12" t="s">
        <v>9</v>
      </c>
      <c r="I100" s="12" t="s">
        <v>68</v>
      </c>
    </row>
    <row r="101" spans="1:9" s="29" customFormat="1" ht="11.25">
      <c r="A101" s="16"/>
      <c r="B101" s="18" t="s">
        <v>198</v>
      </c>
      <c r="C101" s="15" t="str">
        <f>LEFT(TRIM(C36),SEARCH(" ",TRIM(C36),1)-1)&amp;" Pr. Chaînés"</f>
        <v>2015 Pr. Chaînés</v>
      </c>
      <c r="D101" s="12" t="s">
        <v>19</v>
      </c>
      <c r="E101" s="12" t="s">
        <v>168</v>
      </c>
      <c r="F101" s="12" t="s">
        <v>112</v>
      </c>
      <c r="G101" s="12" t="s">
        <v>141</v>
      </c>
      <c r="H101" s="12" t="s">
        <v>9</v>
      </c>
      <c r="I101" s="12" t="s">
        <v>68</v>
      </c>
    </row>
    <row r="102" spans="1:9" s="10" customFormat="1" ht="11.25">
      <c r="A102" s="16"/>
      <c r="B102" s="18" t="s">
        <v>38</v>
      </c>
      <c r="C102" s="15" t="str">
        <f>LEFT(TRIM(C37),SEARCH(" ",TRIM(C37),1)-1)&amp;" Pr. Chaînés"</f>
        <v>2015 Pr. Chaînés</v>
      </c>
      <c r="D102" s="9" t="str">
        <f>IF(D37=0,"",D37)</f>
        <v>Annual overlap</v>
      </c>
      <c r="E102" s="12" t="s">
        <v>169</v>
      </c>
      <c r="F102" s="9" t="s">
        <v>112</v>
      </c>
      <c r="G102" s="9" t="str">
        <f aca="true" t="shared" si="6" ref="G102:G116">IF(G37="Y","O",G37)</f>
        <v>O</v>
      </c>
      <c r="H102" s="9" t="s">
        <v>9</v>
      </c>
      <c r="I102" s="12" t="s">
        <v>68</v>
      </c>
    </row>
    <row r="103" spans="1:9" s="10" customFormat="1" ht="11.25">
      <c r="A103" s="16"/>
      <c r="B103" s="18" t="s">
        <v>82</v>
      </c>
      <c r="C103" s="15" t="str">
        <f>LEFT(TRIM(C38),SEARCH(" ",TRIM(C38),1)-1)&amp;" Pr. Ct.Fixes"</f>
        <v>2018 Pr. Ct.Fixes</v>
      </c>
      <c r="D103" s="33" t="s">
        <v>113</v>
      </c>
      <c r="E103" s="9" t="s">
        <v>169</v>
      </c>
      <c r="F103" s="9" t="s">
        <v>112</v>
      </c>
      <c r="G103" s="12" t="str">
        <f t="shared" si="6"/>
        <v>O</v>
      </c>
      <c r="H103" s="9" t="s">
        <v>40</v>
      </c>
      <c r="I103" s="12" t="s">
        <v>64</v>
      </c>
    </row>
    <row r="104" spans="1:9" s="10" customFormat="1" ht="28.5" customHeight="1">
      <c r="A104" s="16"/>
      <c r="B104" s="18" t="s">
        <v>83</v>
      </c>
      <c r="C104" s="15" t="str">
        <f aca="true" t="shared" si="7" ref="C104:C116">LEFT(TRIM(C39),SEARCH(" ",TRIM(C39),1)-1)&amp;" Pr. Chaînés"</f>
        <v>2015 Pr. Chaînés</v>
      </c>
      <c r="D104" s="8" t="s">
        <v>158</v>
      </c>
      <c r="E104" s="9" t="s">
        <v>169</v>
      </c>
      <c r="F104" s="9" t="s">
        <v>112</v>
      </c>
      <c r="G104" s="9" t="str">
        <f t="shared" si="6"/>
        <v>O</v>
      </c>
      <c r="H104" s="9" t="s">
        <v>9</v>
      </c>
      <c r="I104" s="9" t="s">
        <v>68</v>
      </c>
    </row>
    <row r="105" spans="1:9" s="10" customFormat="1" ht="11.25">
      <c r="A105" s="16"/>
      <c r="B105" s="18" t="s">
        <v>84</v>
      </c>
      <c r="C105" s="15" t="str">
        <f t="shared" si="7"/>
        <v>2009-10 Pr. Chaînés</v>
      </c>
      <c r="D105" s="9" t="str">
        <f aca="true" t="shared" si="8" ref="D105:D114">IF(D40=0,"",D40)</f>
        <v>Annual overlap</v>
      </c>
      <c r="E105" s="9" t="s">
        <v>168</v>
      </c>
      <c r="F105" s="9" t="s">
        <v>112</v>
      </c>
      <c r="G105" s="9" t="str">
        <f t="shared" si="6"/>
        <v>O</v>
      </c>
      <c r="H105" s="9" t="s">
        <v>93</v>
      </c>
      <c r="I105" s="12" t="s">
        <v>68</v>
      </c>
    </row>
    <row r="106" spans="1:9" s="10" customFormat="1" ht="11.25">
      <c r="A106" s="16"/>
      <c r="B106" s="18" t="s">
        <v>85</v>
      </c>
      <c r="C106" s="15" t="str">
        <f>LEFT(TRIM(C41),SEARCH(" ",TRIM(C41),1)-1)&amp;" Pr. Chaînés"</f>
        <v>2021 Pr. Chaînés</v>
      </c>
      <c r="D106" s="9" t="str">
        <f t="shared" si="8"/>
        <v>Annual overlap</v>
      </c>
      <c r="E106" s="9" t="s">
        <v>169</v>
      </c>
      <c r="F106" s="9" t="s">
        <v>112</v>
      </c>
      <c r="G106" s="9" t="str">
        <f t="shared" si="6"/>
        <v>O</v>
      </c>
      <c r="H106" s="9" t="s">
        <v>73</v>
      </c>
      <c r="I106" s="12" t="s">
        <v>68</v>
      </c>
    </row>
    <row r="107" spans="1:9" s="10" customFormat="1" ht="11.25">
      <c r="A107" s="16"/>
      <c r="B107" s="18" t="s">
        <v>86</v>
      </c>
      <c r="C107" s="15" t="str">
        <f t="shared" si="7"/>
        <v>2015 Pr. Chaînés</v>
      </c>
      <c r="D107" s="9" t="str">
        <f t="shared" si="8"/>
        <v>Annual overlap</v>
      </c>
      <c r="E107" s="12" t="s">
        <v>169</v>
      </c>
      <c r="F107" s="9" t="s">
        <v>112</v>
      </c>
      <c r="G107" s="9" t="str">
        <f t="shared" si="6"/>
        <v>O</v>
      </c>
      <c r="H107" s="9" t="s">
        <v>46</v>
      </c>
      <c r="I107" s="12" t="s">
        <v>68</v>
      </c>
    </row>
    <row r="108" spans="1:9" s="10" customFormat="1" ht="11.25">
      <c r="A108" s="16"/>
      <c r="B108" s="18" t="s">
        <v>47</v>
      </c>
      <c r="C108" s="15" t="str">
        <f t="shared" si="7"/>
        <v>2016 Pr. Chaînés</v>
      </c>
      <c r="D108" s="9" t="str">
        <f t="shared" si="8"/>
        <v>Indirect method</v>
      </c>
      <c r="E108" s="12" t="s">
        <v>168</v>
      </c>
      <c r="F108" s="9" t="s">
        <v>112</v>
      </c>
      <c r="G108" s="9" t="str">
        <f t="shared" si="6"/>
        <v>O</v>
      </c>
      <c r="H108" s="9" t="s">
        <v>9</v>
      </c>
      <c r="I108" s="12" t="s">
        <v>68</v>
      </c>
    </row>
    <row r="109" spans="1:9" s="32" customFormat="1" ht="11.25">
      <c r="A109" s="16"/>
      <c r="B109" s="18" t="s">
        <v>108</v>
      </c>
      <c r="C109" s="15" t="str">
        <f t="shared" si="7"/>
        <v>2015 Pr. Chaînés</v>
      </c>
      <c r="D109" s="12" t="str">
        <f t="shared" si="8"/>
        <v>Annual overlap</v>
      </c>
      <c r="E109" s="12" t="s">
        <v>169</v>
      </c>
      <c r="F109" s="9" t="s">
        <v>112</v>
      </c>
      <c r="G109" s="9" t="str">
        <f t="shared" si="6"/>
        <v>O</v>
      </c>
      <c r="H109" s="9" t="s">
        <v>9</v>
      </c>
      <c r="I109" s="12" t="s">
        <v>68</v>
      </c>
    </row>
    <row r="110" spans="1:9" s="10" customFormat="1" ht="11.25">
      <c r="A110" s="16"/>
      <c r="B110" s="18" t="s">
        <v>128</v>
      </c>
      <c r="C110" s="15" t="str">
        <f t="shared" si="7"/>
        <v>2010 Pr. Chaînés</v>
      </c>
      <c r="D110" s="12" t="str">
        <f t="shared" si="8"/>
        <v>Annual overlap</v>
      </c>
      <c r="E110" s="12" t="s">
        <v>169</v>
      </c>
      <c r="F110" s="9" t="s">
        <v>112</v>
      </c>
      <c r="G110" s="12" t="str">
        <f t="shared" si="6"/>
        <v>O</v>
      </c>
      <c r="H110" s="12" t="s">
        <v>9</v>
      </c>
      <c r="I110" s="12" t="s">
        <v>68</v>
      </c>
    </row>
    <row r="111" spans="1:9" s="10" customFormat="1" ht="11.25">
      <c r="A111" s="16"/>
      <c r="B111" s="18" t="s">
        <v>87</v>
      </c>
      <c r="C111" s="15" t="str">
        <f t="shared" si="7"/>
        <v>2015 Pr. Chaînés</v>
      </c>
      <c r="D111" s="12" t="str">
        <f t="shared" si="8"/>
        <v>Annual overlap</v>
      </c>
      <c r="E111" s="12" t="s">
        <v>169</v>
      </c>
      <c r="F111" s="9" t="s">
        <v>112</v>
      </c>
      <c r="G111" s="12" t="str">
        <f t="shared" si="6"/>
        <v>O</v>
      </c>
      <c r="H111" s="12" t="s">
        <v>9</v>
      </c>
      <c r="I111" s="12" t="s">
        <v>68</v>
      </c>
    </row>
    <row r="112" spans="1:9" s="10" customFormat="1" ht="11.25">
      <c r="A112" s="53">
        <v>45449</v>
      </c>
      <c r="B112" s="47" t="s">
        <v>88</v>
      </c>
      <c r="C112" s="54" t="str">
        <f t="shared" si="7"/>
        <v>2023 Pr. Chaînés</v>
      </c>
      <c r="D112" s="12" t="str">
        <f t="shared" si="8"/>
        <v>Annual overlap</v>
      </c>
      <c r="E112" s="12" t="s">
        <v>169</v>
      </c>
      <c r="F112" s="9" t="s">
        <v>112</v>
      </c>
      <c r="G112" s="12" t="str">
        <f t="shared" si="6"/>
        <v>O</v>
      </c>
      <c r="H112" s="12" t="s">
        <v>73</v>
      </c>
      <c r="I112" s="12" t="s">
        <v>68</v>
      </c>
    </row>
    <row r="113" spans="1:9" s="10" customFormat="1" ht="11.25">
      <c r="A113" s="16"/>
      <c r="B113" s="18" t="s">
        <v>89</v>
      </c>
      <c r="C113" s="15" t="str">
        <f t="shared" si="7"/>
        <v>2015 Pr. Chaînés</v>
      </c>
      <c r="D113" s="12" t="str">
        <f t="shared" si="8"/>
        <v>Annual overlap</v>
      </c>
      <c r="E113" s="12" t="s">
        <v>168</v>
      </c>
      <c r="F113" s="12" t="s">
        <v>112</v>
      </c>
      <c r="G113" s="12" t="str">
        <f t="shared" si="6"/>
        <v>O</v>
      </c>
      <c r="H113" s="12" t="s">
        <v>52</v>
      </c>
      <c r="I113" s="12" t="s">
        <v>68</v>
      </c>
    </row>
    <row r="114" spans="1:9" s="10" customFormat="1" ht="11.25">
      <c r="A114" s="16"/>
      <c r="B114" s="18" t="s">
        <v>222</v>
      </c>
      <c r="C114" s="15" t="str">
        <f t="shared" si="7"/>
        <v>2009 Pr. Chaînés</v>
      </c>
      <c r="D114" s="12" t="str">
        <f t="shared" si="8"/>
        <v>Annual overlap</v>
      </c>
      <c r="E114" s="12" t="s">
        <v>169</v>
      </c>
      <c r="F114" s="13" t="s">
        <v>70</v>
      </c>
      <c r="G114" s="12" t="str">
        <f t="shared" si="6"/>
        <v>O</v>
      </c>
      <c r="H114" s="13" t="s">
        <v>121</v>
      </c>
      <c r="I114" s="13" t="s">
        <v>68</v>
      </c>
    </row>
    <row r="115" spans="1:9" s="10" customFormat="1" ht="11.25">
      <c r="A115" s="16"/>
      <c r="B115" s="18" t="s">
        <v>90</v>
      </c>
      <c r="C115" s="15" t="str">
        <f>LEFT(TRIM(C50),SEARCH(" ",TRIM(C50),1)-1)&amp;" Pr. Chaînés"</f>
        <v>2019 Pr. Chaînés</v>
      </c>
      <c r="D115" s="9" t="str">
        <f>IF(D50=0,"",D50)</f>
        <v>Quarter overlap</v>
      </c>
      <c r="E115" s="12" t="s">
        <v>169</v>
      </c>
      <c r="F115" s="9" t="s">
        <v>112</v>
      </c>
      <c r="G115" s="12" t="str">
        <f t="shared" si="6"/>
        <v>O</v>
      </c>
      <c r="H115" s="12" t="s">
        <v>91</v>
      </c>
      <c r="I115" s="12" t="s">
        <v>68</v>
      </c>
    </row>
    <row r="116" spans="1:9" s="10" customFormat="1" ht="11.25">
      <c r="A116" s="16"/>
      <c r="B116" s="18" t="s">
        <v>92</v>
      </c>
      <c r="C116" s="15" t="str">
        <f t="shared" si="7"/>
        <v>2017 Pr. Chaînés</v>
      </c>
      <c r="D116" s="9" t="str">
        <f>IF(D51=0,"",D51)</f>
        <v>Quarter overlap</v>
      </c>
      <c r="E116" s="12" t="s">
        <v>169</v>
      </c>
      <c r="F116" s="9" t="s">
        <v>112</v>
      </c>
      <c r="G116" s="12" t="str">
        <f t="shared" si="6"/>
        <v>O</v>
      </c>
      <c r="H116" s="12" t="s">
        <v>63</v>
      </c>
      <c r="I116" s="12" t="s">
        <v>64</v>
      </c>
    </row>
    <row r="117" spans="1:9" s="10" customFormat="1" ht="11.25">
      <c r="A117" s="40"/>
      <c r="B117" s="35" t="s">
        <v>205</v>
      </c>
      <c r="C117" s="36"/>
      <c r="D117" s="37"/>
      <c r="E117" s="37"/>
      <c r="F117" s="38"/>
      <c r="G117" s="38"/>
      <c r="H117" s="38"/>
      <c r="I117" s="39"/>
    </row>
    <row r="118" spans="1:9" s="30" customFormat="1" ht="11.25">
      <c r="A118" s="17"/>
      <c r="B118" s="18" t="s">
        <v>177</v>
      </c>
      <c r="C118" s="11" t="str">
        <f>LEFT(TRIM(C63),SEARCH(" ",TRIM(C63),1)-1)&amp;" Pr. Ct.Fixes"</f>
        <v>2015 Pr. Ct.Fixes</v>
      </c>
      <c r="D118" s="12" t="s">
        <v>113</v>
      </c>
      <c r="E118" s="12" t="s">
        <v>168</v>
      </c>
      <c r="F118" s="12" t="s">
        <v>112</v>
      </c>
      <c r="G118" s="12"/>
      <c r="H118" s="12" t="s">
        <v>131</v>
      </c>
      <c r="I118" s="12" t="s">
        <v>99</v>
      </c>
    </row>
    <row r="119" spans="1:9" s="30" customFormat="1" ht="11.25">
      <c r="A119" s="49">
        <f>A62</f>
        <v>45362</v>
      </c>
      <c r="B119" s="47" t="s">
        <v>210</v>
      </c>
      <c r="C119" s="48" t="str">
        <f>LEFT(TRIM(C62),SEARCH(" ",TRIM(C62),1)-1)&amp;" Pr. Ct.Fixes"</f>
        <v>2018 Pr. Ct.Fixes</v>
      </c>
      <c r="D119" s="12" t="s">
        <v>113</v>
      </c>
      <c r="E119" s="18" t="s">
        <v>169</v>
      </c>
      <c r="F119" s="12" t="s">
        <v>112</v>
      </c>
      <c r="G119" s="12" t="s">
        <v>35</v>
      </c>
      <c r="H119" s="12" t="s">
        <v>209</v>
      </c>
      <c r="I119" s="12" t="s">
        <v>68</v>
      </c>
    </row>
    <row r="120" spans="1:9" s="23" customFormat="1" ht="11.25">
      <c r="A120" s="16"/>
      <c r="B120" s="18" t="s">
        <v>176</v>
      </c>
      <c r="C120" s="11" t="str">
        <f>LEFT(TRIM(C53),SEARCH(" ",TRIM(C53),1)-1)&amp;" Pr. Ct.Fixes"</f>
        <v>2004 Pr. Ct.Fixes</v>
      </c>
      <c r="D120" s="12" t="s">
        <v>113</v>
      </c>
      <c r="E120" s="12" t="s">
        <v>168</v>
      </c>
      <c r="F120" s="12" t="s">
        <v>112</v>
      </c>
      <c r="G120" s="12" t="s">
        <v>141</v>
      </c>
      <c r="H120" s="12" t="s">
        <v>133</v>
      </c>
      <c r="I120" s="12" t="s">
        <v>99</v>
      </c>
    </row>
    <row r="121" spans="1:9" s="23" customFormat="1" ht="11.25">
      <c r="A121" s="19"/>
      <c r="B121" s="18" t="s">
        <v>194</v>
      </c>
      <c r="C121" s="18" t="str">
        <f>LEFT(TRIM(C54),SEARCH(" ",TRIM(C54),1)-1)&amp;" Pr. Chaînés"</f>
        <v>2015 Pr. Chaînés</v>
      </c>
      <c r="D121" s="12" t="s">
        <v>19</v>
      </c>
      <c r="E121" s="12" t="s">
        <v>168</v>
      </c>
      <c r="F121" s="12" t="s">
        <v>112</v>
      </c>
      <c r="G121" s="12"/>
      <c r="H121" s="12" t="s">
        <v>196</v>
      </c>
      <c r="I121" s="12" t="s">
        <v>68</v>
      </c>
    </row>
    <row r="122" spans="1:9" s="29" customFormat="1" ht="11.25">
      <c r="A122" s="16"/>
      <c r="B122" s="18" t="s">
        <v>174</v>
      </c>
      <c r="C122" s="11" t="str">
        <f>LEFT(TRIM(C55),SEARCH(" ",TRIM(C55),1)-1)&amp;" Pr. Chaînés"</f>
        <v>1995 Pr. Chaînés</v>
      </c>
      <c r="D122" s="12" t="str">
        <f>IF(D55=0,"",D55)</f>
        <v>Annual overlap</v>
      </c>
      <c r="E122" s="12" t="s">
        <v>168</v>
      </c>
      <c r="F122" s="12" t="s">
        <v>112</v>
      </c>
      <c r="G122" s="12"/>
      <c r="H122" s="12" t="s">
        <v>126</v>
      </c>
      <c r="I122" s="12" t="s">
        <v>68</v>
      </c>
    </row>
    <row r="123" spans="1:9" s="29" customFormat="1" ht="11.25">
      <c r="A123" s="19"/>
      <c r="B123" s="34" t="s">
        <v>175</v>
      </c>
      <c r="C123" s="11" t="str">
        <f>LEFT(TRIM(C56),SEARCH(" ",TRIM(C56),1)-1)&amp;" Pr. Ct.Fixes"</f>
        <v>2020 Pr. Ct.Fixes</v>
      </c>
      <c r="D123" s="12" t="str">
        <f>IF(D56=0,"",D56)</f>
        <v>-</v>
      </c>
      <c r="E123" s="12" t="s">
        <v>168</v>
      </c>
      <c r="F123" s="12" t="s">
        <v>112</v>
      </c>
      <c r="G123" s="12" t="s">
        <v>141</v>
      </c>
      <c r="H123" s="12" t="str">
        <f>H57</f>
        <v>Euro</v>
      </c>
      <c r="I123" s="12"/>
    </row>
    <row r="124" spans="1:9" s="29" customFormat="1" ht="11.25">
      <c r="A124" s="16"/>
      <c r="B124" s="18" t="s">
        <v>226</v>
      </c>
      <c r="C124" s="15" t="str">
        <f>LEFT(TRIM(C57),SEARCH(" ",TRIM(C57),1)-1)&amp;" Pr. Chaînés"</f>
        <v>2015 Pr. Chaînés</v>
      </c>
      <c r="D124" s="12" t="s">
        <v>19</v>
      </c>
      <c r="E124" s="12" t="s">
        <v>169</v>
      </c>
      <c r="F124" s="11" t="s">
        <v>112</v>
      </c>
      <c r="G124" s="12" t="s">
        <v>141</v>
      </c>
      <c r="H124" s="12" t="str">
        <f>H57</f>
        <v>Euro</v>
      </c>
      <c r="I124" s="12" t="s">
        <v>68</v>
      </c>
    </row>
    <row r="125" spans="1:9" s="30" customFormat="1" ht="11.25">
      <c r="A125" s="16"/>
      <c r="B125" s="18" t="s">
        <v>173</v>
      </c>
      <c r="C125" s="15" t="str">
        <f>LEFT(TRIM(C61),SEARCH(" ",TRIM(C53),1)-1)&amp;" Pr. Chaînés"</f>
        <v>2016 Pr. Chaînés</v>
      </c>
      <c r="D125" s="18" t="str">
        <f>IF(D61=0,"",D61)</f>
        <v>Annual overlap</v>
      </c>
      <c r="E125" s="18" t="s">
        <v>169</v>
      </c>
      <c r="F125" s="18" t="s">
        <v>112</v>
      </c>
      <c r="G125" s="12" t="str">
        <f>IF(G53="Y","O",G53)</f>
        <v>O</v>
      </c>
      <c r="H125" s="12" t="s">
        <v>119</v>
      </c>
      <c r="I125" s="12" t="s">
        <v>68</v>
      </c>
    </row>
    <row r="126" spans="1:9" s="29" customFormat="1" ht="11.25">
      <c r="A126" s="16"/>
      <c r="B126" s="18" t="s">
        <v>172</v>
      </c>
      <c r="C126" s="15" t="s">
        <v>150</v>
      </c>
      <c r="D126" s="12" t="s">
        <v>113</v>
      </c>
      <c r="E126" s="12" t="s">
        <v>168</v>
      </c>
      <c r="F126" s="12" t="s">
        <v>112</v>
      </c>
      <c r="G126" s="12" t="s">
        <v>141</v>
      </c>
      <c r="H126" s="12" t="s">
        <v>139</v>
      </c>
      <c r="I126" s="12" t="s">
        <v>68</v>
      </c>
    </row>
    <row r="127" spans="1:9" s="29" customFormat="1" ht="11.25">
      <c r="A127" s="16"/>
      <c r="B127" s="18" t="s">
        <v>171</v>
      </c>
      <c r="C127" s="15" t="str">
        <f>LEFT(TRIM(C58),SEARCH(" ",TRIM(C58),1)-1)&amp;" Pr. Ct.Fixes"</f>
        <v>2011-12 Pr. Ct.Fixes</v>
      </c>
      <c r="D127" s="21" t="s">
        <v>113</v>
      </c>
      <c r="E127" s="12" t="s">
        <v>168</v>
      </c>
      <c r="F127" s="12" t="s">
        <v>112</v>
      </c>
      <c r="G127" s="12"/>
      <c r="H127" s="12" t="s">
        <v>135</v>
      </c>
      <c r="I127" s="12" t="s">
        <v>99</v>
      </c>
    </row>
    <row r="128" spans="1:9" s="23" customFormat="1" ht="11.25">
      <c r="A128" s="16"/>
      <c r="B128" s="18" t="s">
        <v>195</v>
      </c>
      <c r="C128" s="15" t="str">
        <f>LEFT(TRIM(C60),SEARCH(" ",TRIM(C56),1)-1)&amp;" Pr. Chaînés"</f>
        <v>2020 Pr. Chaînés</v>
      </c>
      <c r="D128" s="12" t="s">
        <v>19</v>
      </c>
      <c r="E128" s="12" t="s">
        <v>168</v>
      </c>
      <c r="F128" s="12" t="s">
        <v>112</v>
      </c>
      <c r="G128" s="12"/>
      <c r="H128" s="12" t="s">
        <v>197</v>
      </c>
      <c r="I128" s="12" t="s">
        <v>68</v>
      </c>
    </row>
    <row r="129" spans="1:9" ht="11.25">
      <c r="A129" s="27" t="s">
        <v>166</v>
      </c>
      <c r="B129" s="3"/>
      <c r="C129" s="3"/>
      <c r="D129" s="3"/>
      <c r="E129" s="3"/>
      <c r="F129" s="3"/>
      <c r="G129" s="3"/>
      <c r="H129" s="3"/>
      <c r="I129" s="3"/>
    </row>
    <row r="130" spans="1:9" ht="11.25">
      <c r="A130" s="28" t="s">
        <v>202</v>
      </c>
      <c r="B130" s="22"/>
      <c r="C130" s="22"/>
      <c r="D130" s="22"/>
      <c r="E130" s="22"/>
      <c r="F130" s="22"/>
      <c r="G130" s="22"/>
      <c r="H130" s="22"/>
      <c r="I130" s="22"/>
    </row>
  </sheetData>
  <sheetProtection/>
  <mergeCells count="2">
    <mergeCell ref="A1:I1"/>
    <mergeCell ref="A66:I66"/>
  </mergeCells>
  <printOptions/>
  <pageMargins left="0.15748031496062992" right="0.1968503937007874" top="0.21" bottom="0.17" header="0.15748031496062992" footer="0.17"/>
  <pageSetup fitToHeight="0" fitToWidth="1" horizontalDpi="600" verticalDpi="600" orientation="landscape" paperSize="9" scale="85" r:id="rId1"/>
  <rowBreaks count="1" manualBreakCount="1">
    <brk id="65" max="8" man="1"/>
  </rowBreaks>
  <ignoredErrors>
    <ignoredError sqref="C1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harary_m</dc:creator>
  <cp:keywords/>
  <dc:description/>
  <cp:lastModifiedBy>DKHISSI Rachida, SDD/NAD</cp:lastModifiedBy>
  <cp:lastPrinted>2015-09-15T14:40:45Z</cp:lastPrinted>
  <dcterms:created xsi:type="dcterms:W3CDTF">2006-11-13T09:19:06Z</dcterms:created>
  <dcterms:modified xsi:type="dcterms:W3CDTF">2024-06-07T14:17:13Z</dcterms:modified>
  <cp:category/>
  <cp:version/>
  <cp:contentType/>
  <cp:contentStatus/>
</cp:coreProperties>
</file>